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案件台帳" sheetId="2" state="visible" r:id="rId4"/>
    <sheet name="見積明細" sheetId="3" state="visible" r:id="rId5"/>
    <sheet name="月別集計" sheetId="4" state="visible" r:id="rId6"/>
  </sheets>
  <definedNames>
    <definedName function="false" hidden="false" localSheetId="3" name="_xlnm.Print_Area" vbProcedure="false">月別集計!$A$1:$I$17</definedName>
    <definedName function="false" hidden="false" localSheetId="1" name="_xlnm.Print_Area" vbProcedure="false">案件台帳!$A$5:$S$40</definedName>
    <definedName function="false" hidden="false" localSheetId="1" name="_xlnm.Print_Titles" vbProcedure="false">案件台帳!$5:$5</definedName>
    <definedName function="false" hidden="true" localSheetId="1" name="_xlnm._FilterDatabase" vbProcedure="false">案件台帳!$A$5:$S$105</definedName>
    <definedName function="false" hidden="false" localSheetId="2" name="_xlnm.Print_Area" vbProcedure="false">見積明細!$A$4:$L$39</definedName>
    <definedName function="false" hidden="false" localSheetId="2" name="_xlnm.Print_Titles" vbProcedure="false">見積明細!$4:$4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<sst xmlns="http://schemas.openxmlformats.org/spreadsheetml/2006/main" count="168" uniqueCount="140">
  <si>
    <t xml:space="preserve">造園業の見積台帳（現地調査→見積提出→返事待ち）</t>
  </si>
  <si>
    <t xml:space="preserve">作成</t>
  </si>
  <si>
    <r>
      <rPr>
        <sz val="10"/>
        <rFont val="WenQuanYi Zen Hei"/>
        <family val="2"/>
      </rPr>
      <t xml:space="preserve">株式会社</t>
    </r>
    <r>
      <rPr>
        <sz val="10"/>
        <rFont val="Yu Gothic"/>
        <family val="0"/>
        <charset val="1"/>
      </rPr>
      <t xml:space="preserve">EvoQuest</t>
    </r>
    <r>
      <rPr>
        <sz val="10"/>
        <rFont val="WenQuanYi Zen Hei"/>
        <family val="2"/>
      </rPr>
      <t xml:space="preserve">（汎用のひな形です。公的な様式や、法令への対応を保証する帳票ではありません）</t>
    </r>
  </si>
  <si>
    <t xml:space="preserve">対象</t>
  </si>
  <si>
    <r>
      <rPr>
        <sz val="10"/>
        <rFont val="WenQuanYi Zen Hei"/>
        <family val="2"/>
      </rPr>
      <t xml:space="preserve">剪定・伐採・冬囲いなどの手入れと、植栽・園路などの工事の見積を、</t>
    </r>
    <r>
      <rPr>
        <sz val="10"/>
        <rFont val="Yu Gothic"/>
        <family val="0"/>
        <charset val="1"/>
      </rPr>
      <t xml:space="preserve">1</t>
    </r>
    <r>
      <rPr>
        <sz val="10"/>
        <rFont val="WenQuanYi Zen Hei"/>
        <family val="2"/>
      </rPr>
      <t xml:space="preserve">件</t>
    </r>
    <r>
      <rPr>
        <sz val="10"/>
        <rFont val="Yu Gothic"/>
        <family val="0"/>
        <charset val="1"/>
      </rPr>
      <t xml:space="preserve">1</t>
    </r>
    <r>
      <rPr>
        <sz val="10"/>
        <rFont val="WenQuanYi Zen Hei"/>
        <family val="2"/>
      </rPr>
      <t xml:space="preserve">行で追うための台帳です。</t>
    </r>
  </si>
  <si>
    <t xml:space="preserve">記入例</t>
  </si>
  <si>
    <t xml:space="preserve">入っている記入例はすべて架空のデータです。使い始める前に、案件台帳と見積明細の記入例の行を消してください（数式の入った灰色の列は消さずに残します）。</t>
  </si>
  <si>
    <t xml:space="preserve">シートの構成</t>
  </si>
  <si>
    <t xml:space="preserve">案件台帳</t>
  </si>
  <si>
    <r>
      <rPr>
        <sz val="10"/>
        <rFont val="Yu Gothic"/>
        <family val="0"/>
        <charset val="1"/>
      </rPr>
      <t xml:space="preserve">1</t>
    </r>
    <r>
      <rPr>
        <sz val="10"/>
        <rFont val="WenQuanYi Zen Hei"/>
        <family val="2"/>
      </rPr>
      <t xml:space="preserve">件の依頼を</t>
    </r>
    <r>
      <rPr>
        <sz val="10"/>
        <rFont val="Yu Gothic"/>
        <family val="0"/>
        <charset val="1"/>
      </rPr>
      <t xml:space="preserve">1</t>
    </r>
    <r>
      <rPr>
        <sz val="10"/>
        <rFont val="WenQuanYi Zen Hei"/>
        <family val="2"/>
      </rPr>
      <t xml:space="preserve">行にします。受付日・現調日・見積提出日・結果を入れると、状態と止まっている日数が自動で出ます。</t>
    </r>
  </si>
  <si>
    <t xml:space="preserve">見積明細</t>
  </si>
  <si>
    <r>
      <rPr>
        <sz val="10"/>
        <rFont val="Yu Gothic"/>
        <family val="0"/>
        <charset val="1"/>
      </rPr>
      <t xml:space="preserve">1</t>
    </r>
    <r>
      <rPr>
        <sz val="10"/>
        <rFont val="WenQuanYi Zen Hei"/>
        <family val="2"/>
      </rPr>
      <t xml:space="preserve">本の木・</t>
    </r>
    <r>
      <rPr>
        <sz val="10"/>
        <rFont val="Yu Gothic"/>
        <family val="0"/>
        <charset val="1"/>
      </rPr>
      <t xml:space="preserve">1</t>
    </r>
    <r>
      <rPr>
        <sz val="10"/>
        <rFont val="WenQuanYi Zen Hei"/>
        <family val="2"/>
      </rPr>
      <t xml:space="preserve">つの作業を</t>
    </r>
    <r>
      <rPr>
        <sz val="10"/>
        <rFont val="Yu Gothic"/>
        <family val="0"/>
        <charset val="1"/>
      </rPr>
      <t xml:space="preserve">1</t>
    </r>
    <r>
      <rPr>
        <sz val="10"/>
        <rFont val="WenQuanYi Zen Hei"/>
        <family val="2"/>
      </rPr>
      <t xml:space="preserve">行にします。案件番号で案件台帳とつながり、金額の合計が案件台帳の「見積金額」に入ります。</t>
    </r>
  </si>
  <si>
    <t xml:space="preserve">月別集計</t>
  </si>
  <si>
    <r>
      <rPr>
        <sz val="10"/>
        <rFont val="WenQuanYi Zen Hei"/>
        <family val="2"/>
      </rPr>
      <t xml:space="preserve">開始月を入れると、</t>
    </r>
    <r>
      <rPr>
        <sz val="10"/>
        <rFont val="Yu Gothic"/>
        <family val="0"/>
        <charset val="1"/>
      </rPr>
      <t xml:space="preserve">12</t>
    </r>
    <r>
      <rPr>
        <sz val="10"/>
        <rFont val="WenQuanYi Zen Hei"/>
        <family val="2"/>
      </rPr>
      <t xml:space="preserve">か月分の現調件数・提出件数・受注と見送りの件数・受注率が出ます。</t>
    </r>
  </si>
  <si>
    <t xml:space="preserve">入力するセル</t>
  </si>
  <si>
    <t xml:space="preserve">白いセルに入力します。灰色のセルは数式です。上書きすると計算されなくなります。</t>
  </si>
  <si>
    <t xml:space="preserve">案件台帳の設定</t>
  </si>
  <si>
    <r>
      <rPr>
        <sz val="10"/>
        <rFont val="Yu Gothic"/>
        <family val="0"/>
        <charset val="1"/>
      </rPr>
      <t xml:space="preserve">1</t>
    </r>
    <r>
      <rPr>
        <sz val="10"/>
        <rFont val="WenQuanYi Zen Hei"/>
        <family val="2"/>
      </rPr>
      <t xml:space="preserve">行目の基準日は、ふだんは </t>
    </r>
    <r>
      <rPr>
        <sz val="10"/>
        <rFont val="Yu Gothic"/>
        <family val="0"/>
        <charset val="1"/>
      </rPr>
      <t xml:space="preserve">=TODAY() </t>
    </r>
    <r>
      <rPr>
        <sz val="10"/>
        <rFont val="WenQuanYi Zen Hei"/>
        <family val="2"/>
      </rPr>
      <t xml:space="preserve">のままにします（開いた日で日数を数えます）。</t>
    </r>
    <r>
      <rPr>
        <sz val="10"/>
        <rFont val="Yu Gothic"/>
        <family val="0"/>
        <charset val="1"/>
      </rPr>
      <t xml:space="preserve">2</t>
    </r>
    <r>
      <rPr>
        <sz val="10"/>
        <rFont val="WenQuanYi Zen Hei"/>
        <family val="2"/>
      </rPr>
      <t xml:space="preserve">行目・</t>
    </r>
    <r>
      <rPr>
        <sz val="10"/>
        <rFont val="Yu Gothic"/>
        <family val="0"/>
        <charset val="1"/>
      </rPr>
      <t xml:space="preserve">3</t>
    </r>
    <r>
      <rPr>
        <sz val="10"/>
        <rFont val="WenQuanYi Zen Hei"/>
        <family val="2"/>
      </rPr>
      <t xml:space="preserve">行目の目安日数は、自社の運用に合わせて変えてかまいません。</t>
    </r>
  </si>
  <si>
    <t xml:space="preserve">状態の出方</t>
  </si>
  <si>
    <t xml:space="preserve">結果が入っていれば結果を、提出日があれば「返事待ち」、現調日だけなら「見積これから」、どちらもなければ「現調これから」を出します。提出日が現調日より前なら「日付を確認」と出ます。</t>
  </si>
  <si>
    <t xml:space="preserve">止まっている日数</t>
  </si>
  <si>
    <t xml:space="preserve">返事待ちは提出日から、見積これからは現調日から、現調これからは受付日から、基準日までの日数です。結果が入った行は空欄になります。</t>
  </si>
  <si>
    <t xml:space="preserve">要対応</t>
  </si>
  <si>
    <t xml:space="preserve">次の連絡日を過ぎた行、現調から目安日数を過ぎても見積を出していない行、返事待ちが目安日数を過ぎても次の連絡日が決まっていない行に表示します。</t>
  </si>
  <si>
    <t xml:space="preserve">一部だけの受注</t>
  </si>
  <si>
    <r>
      <rPr>
        <sz val="10"/>
        <rFont val="WenQuanYi Zen Hei"/>
        <family val="2"/>
      </rPr>
      <t xml:space="preserve">見積明細の「受注対象」に○を付けた行だけを受注金額として数えます。○が</t>
    </r>
    <r>
      <rPr>
        <sz val="10"/>
        <rFont val="Yu Gothic"/>
        <family val="0"/>
        <charset val="1"/>
      </rPr>
      <t xml:space="preserve">1</t>
    </r>
    <r>
      <rPr>
        <sz val="10"/>
        <rFont val="WenQuanYi Zen Hei"/>
        <family val="2"/>
      </rPr>
      <t xml:space="preserve">つもない場合は、見積金額の全体を受注金額にします。</t>
    </r>
  </si>
  <si>
    <t xml:space="preserve">変更してよい部分</t>
  </si>
  <si>
    <t xml:space="preserve">列の幅、白いセルの内容、区分・結果の選択肢（データの入力規則）、目安日数。行を増やすときは、灰色の列の数式を下の行へコピーしてください。</t>
  </si>
  <si>
    <t xml:space="preserve">印刷</t>
  </si>
  <si>
    <r>
      <rPr>
        <sz val="10"/>
        <rFont val="WenQuanYi Zen Hei"/>
        <family val="2"/>
      </rPr>
      <t xml:space="preserve">案件台帳と見積明細は、</t>
    </r>
    <r>
      <rPr>
        <sz val="10"/>
        <rFont val="Yu Gothic"/>
        <family val="0"/>
        <charset val="1"/>
      </rPr>
      <t xml:space="preserve">A4</t>
    </r>
    <r>
      <rPr>
        <sz val="10"/>
        <rFont val="WenQuanYi Zen Hei"/>
        <family val="2"/>
      </rPr>
      <t xml:space="preserve">横で記入例を含む先頭</t>
    </r>
    <r>
      <rPr>
        <sz val="10"/>
        <rFont val="Yu Gothic"/>
        <family val="0"/>
        <charset val="1"/>
      </rPr>
      <t xml:space="preserve">35</t>
    </r>
    <r>
      <rPr>
        <sz val="10"/>
        <rFont val="WenQuanYi Zen Hei"/>
        <family val="2"/>
      </rPr>
      <t xml:space="preserve">行を印刷範囲にしています。行が増えたら「ページレイアウト」の印刷範囲を広げてください。</t>
    </r>
  </si>
  <si>
    <t xml:space="preserve">対応していないこと</t>
  </si>
  <si>
    <r>
      <rPr>
        <sz val="10"/>
        <rFont val="WenQuanYi Zen Hei"/>
        <family val="2"/>
      </rPr>
      <t xml:space="preserve">・案件台帳は</t>
    </r>
    <r>
      <rPr>
        <sz val="10"/>
        <rFont val="Yu Gothic"/>
        <family val="0"/>
        <charset val="1"/>
      </rPr>
      <t xml:space="preserve">100</t>
    </r>
    <r>
      <rPr>
        <sz val="10"/>
        <rFont val="WenQuanYi Zen Hei"/>
        <family val="2"/>
      </rPr>
      <t xml:space="preserve">行、見積明細は</t>
    </r>
    <r>
      <rPr>
        <sz val="10"/>
        <rFont val="Yu Gothic"/>
        <family val="0"/>
        <charset val="1"/>
      </rPr>
      <t xml:space="preserve">400</t>
    </r>
    <r>
      <rPr>
        <sz val="10"/>
        <rFont val="WenQuanYi Zen Hei"/>
        <family val="2"/>
      </rPr>
      <t xml:space="preserve">行まで数式を入れています。それを超える場合は数式をコピーして広げてください。
・消費税の計算、見積書の印刷様式、写真の貼り付けは含みません。
・複数人で同時に編集できるかは、ファイルの保存先と契約・設定で変わります。使う前に保存先で試してください。
・</t>
    </r>
    <r>
      <rPr>
        <sz val="10"/>
        <rFont val="Yu Gothic"/>
        <family val="0"/>
        <charset val="1"/>
      </rPr>
      <t xml:space="preserve">Microsoft Excel </t>
    </r>
    <r>
      <rPr>
        <sz val="10"/>
        <rFont val="WenQuanYi Zen Hei"/>
        <family val="2"/>
      </rPr>
      <t xml:space="preserve">での利用を想定しています。当社では </t>
    </r>
    <r>
      <rPr>
        <sz val="10"/>
        <rFont val="Yu Gothic"/>
        <family val="0"/>
        <charset val="1"/>
      </rPr>
      <t xml:space="preserve">LibreOffice Calc </t>
    </r>
    <r>
      <rPr>
        <sz val="10"/>
        <rFont val="WenQuanYi Zen Hei"/>
        <family val="2"/>
      </rPr>
      <t xml:space="preserve">で計算結果を確認しています。</t>
    </r>
    <r>
      <rPr>
        <sz val="10"/>
        <rFont val="Yu Gothic"/>
        <family val="0"/>
        <charset val="1"/>
      </rPr>
      <t xml:space="preserve">Google</t>
    </r>
    <r>
      <rPr>
        <sz val="10"/>
        <rFont val="WenQuanYi Zen Hei"/>
        <family val="2"/>
      </rPr>
      <t xml:space="preserve">スプレッドシートでの動作は確認していません。</t>
    </r>
  </si>
  <si>
    <t xml:space="preserve">書面について</t>
  </si>
  <si>
    <r>
      <rPr>
        <sz val="10"/>
        <rFont val="WenQuanYi Zen Hei"/>
        <family val="2"/>
      </rPr>
      <t xml:space="preserve">植栽や園路などの建設工事にあたる請負契約では、建設業法第</t>
    </r>
    <r>
      <rPr>
        <sz val="10"/>
        <rFont val="Yu Gothic"/>
        <family val="0"/>
        <charset val="1"/>
      </rPr>
      <t xml:space="preserve">19</t>
    </r>
    <r>
      <rPr>
        <sz val="10"/>
        <rFont val="WenQuanYi Zen Hei"/>
        <family val="2"/>
      </rPr>
      <t xml:space="preserve">条で契約内容を書面にして交付することが定められています。この台帳は見積の進み具合を追うためのもので、契約書の代わりにはなりません。</t>
    </r>
  </si>
  <si>
    <t xml:space="preserve">基準日</t>
  </si>
  <si>
    <r>
      <rPr>
        <sz val="9"/>
        <color rgb="FF6B6B63"/>
        <rFont val="WenQuanYi Zen Hei"/>
        <family val="2"/>
      </rPr>
      <t xml:space="preserve">ふだんは </t>
    </r>
    <r>
      <rPr>
        <sz val="9"/>
        <color rgb="FF6B6B63"/>
        <rFont val="Yu Gothic"/>
        <family val="0"/>
        <charset val="1"/>
      </rPr>
      <t xml:space="preserve">=TODAY() </t>
    </r>
    <r>
      <rPr>
        <sz val="9"/>
        <color rgb="FF6B6B63"/>
        <rFont val="WenQuanYi Zen Hei"/>
        <family val="2"/>
      </rPr>
      <t xml:space="preserve">のまま使います</t>
    </r>
  </si>
  <si>
    <t xml:space="preserve">見積提出の目安（現調から・日）</t>
  </si>
  <si>
    <t xml:space="preserve">白いセルに入力／灰色のセルは数式</t>
  </si>
  <si>
    <t xml:space="preserve">返事待ちの連絡目安（提出から・日）</t>
  </si>
  <si>
    <t xml:space="preserve">案件番号</t>
  </si>
  <si>
    <t xml:space="preserve">受付日</t>
  </si>
  <si>
    <t xml:space="preserve">お客様</t>
  </si>
  <si>
    <t xml:space="preserve">場所</t>
  </si>
  <si>
    <t xml:space="preserve">区分</t>
  </si>
  <si>
    <t xml:space="preserve">作業内容</t>
  </si>
  <si>
    <t xml:space="preserve">担当</t>
  </si>
  <si>
    <t xml:space="preserve">現調日</t>
  </si>
  <si>
    <t xml:space="preserve">見積提出日</t>
  </si>
  <si>
    <t xml:space="preserve">見積金額（税抜）</t>
  </si>
  <si>
    <t xml:space="preserve">次の連絡日</t>
  </si>
  <si>
    <t xml:space="preserve">結果</t>
  </si>
  <si>
    <t xml:space="preserve">結果の日</t>
  </si>
  <si>
    <t xml:space="preserve">受注金額（税抜）</t>
  </si>
  <si>
    <t xml:space="preserve">状態</t>
  </si>
  <si>
    <t xml:space="preserve">現調から提出まで（日）</t>
  </si>
  <si>
    <t xml:space="preserve">メモ</t>
  </si>
  <si>
    <t xml:space="preserve">E-001</t>
  </si>
  <si>
    <r>
      <rPr>
        <sz val="10"/>
        <rFont val="WenQuanYi Zen Hei"/>
        <family val="2"/>
      </rPr>
      <t xml:space="preserve">記入例</t>
    </r>
    <r>
      <rPr>
        <sz val="10"/>
        <rFont val="Yu Gothic"/>
        <family val="0"/>
        <charset val="1"/>
      </rPr>
      <t xml:space="preserve">A</t>
    </r>
    <r>
      <rPr>
        <sz val="10"/>
        <rFont val="WenQuanYi Zen Hei"/>
        <family val="2"/>
      </rPr>
      <t xml:space="preserve">様</t>
    </r>
  </si>
  <si>
    <t xml:space="preserve">手稲区</t>
  </si>
  <si>
    <t xml:space="preserve">手入れ</t>
  </si>
  <si>
    <r>
      <rPr>
        <sz val="10"/>
        <rFont val="WenQuanYi Zen Hei"/>
        <family val="2"/>
      </rPr>
      <t xml:space="preserve">庭木の剪定 </t>
    </r>
    <r>
      <rPr>
        <sz val="10"/>
        <rFont val="Yu Gothic"/>
        <family val="0"/>
        <charset val="1"/>
      </rPr>
      <t xml:space="preserve">4</t>
    </r>
    <r>
      <rPr>
        <sz val="10"/>
        <rFont val="WenQuanYi Zen Hei"/>
        <family val="2"/>
      </rPr>
      <t xml:space="preserve">本</t>
    </r>
  </si>
  <si>
    <t xml:space="preserve">佐藤</t>
  </si>
  <si>
    <t xml:space="preserve">受注</t>
  </si>
  <si>
    <t xml:space="preserve">①③④のみ受注。②は来年</t>
  </si>
  <si>
    <t xml:space="preserve">E-002</t>
  </si>
  <si>
    <r>
      <rPr>
        <sz val="10"/>
        <rFont val="WenQuanYi Zen Hei"/>
        <family val="2"/>
      </rPr>
      <t xml:space="preserve">記入例</t>
    </r>
    <r>
      <rPr>
        <sz val="10"/>
        <rFont val="Yu Gothic"/>
        <family val="0"/>
        <charset val="1"/>
      </rPr>
      <t xml:space="preserve">B</t>
    </r>
    <r>
      <rPr>
        <sz val="10"/>
        <rFont val="WenQuanYi Zen Hei"/>
        <family val="2"/>
      </rPr>
      <t xml:space="preserve">様</t>
    </r>
  </si>
  <si>
    <t xml:space="preserve">西区</t>
  </si>
  <si>
    <t xml:space="preserve">工事</t>
  </si>
  <si>
    <t xml:space="preserve">生垣の植栽と支柱</t>
  </si>
  <si>
    <t xml:space="preserve">現調と提出が月をまたぐ例</t>
  </si>
  <si>
    <t xml:space="preserve">E-003</t>
  </si>
  <si>
    <r>
      <rPr>
        <sz val="10"/>
        <rFont val="WenQuanYi Zen Hei"/>
        <family val="2"/>
      </rPr>
      <t xml:space="preserve">記入例</t>
    </r>
    <r>
      <rPr>
        <sz val="10"/>
        <rFont val="Yu Gothic"/>
        <family val="0"/>
        <charset val="1"/>
      </rPr>
      <t xml:space="preserve">C</t>
    </r>
    <r>
      <rPr>
        <sz val="10"/>
        <rFont val="WenQuanYi Zen Hei"/>
        <family val="2"/>
      </rPr>
      <t xml:space="preserve">様</t>
    </r>
  </si>
  <si>
    <t xml:space="preserve">北区</t>
  </si>
  <si>
    <t xml:space="preserve">冬囲い 一式</t>
  </si>
  <si>
    <t xml:space="preserve">高橋</t>
  </si>
  <si>
    <t xml:space="preserve">去年と同じ内容</t>
  </si>
  <si>
    <t xml:space="preserve">E-004</t>
  </si>
  <si>
    <r>
      <rPr>
        <sz val="10"/>
        <rFont val="WenQuanYi Zen Hei"/>
        <family val="2"/>
      </rPr>
      <t xml:space="preserve">記入例</t>
    </r>
    <r>
      <rPr>
        <sz val="10"/>
        <rFont val="Yu Gothic"/>
        <family val="0"/>
        <charset val="1"/>
      </rPr>
      <t xml:space="preserve">D</t>
    </r>
    <r>
      <rPr>
        <sz val="10"/>
        <rFont val="WenQuanYi Zen Hei"/>
        <family val="2"/>
      </rPr>
      <t xml:space="preserve">様</t>
    </r>
  </si>
  <si>
    <t xml:space="preserve">松の剪定</t>
  </si>
  <si>
    <t xml:space="preserve">見送り</t>
  </si>
  <si>
    <t xml:space="preserve">他社に依頼とのこと</t>
  </si>
  <si>
    <t xml:space="preserve">E-005</t>
  </si>
  <si>
    <r>
      <rPr>
        <sz val="10"/>
        <rFont val="WenQuanYi Zen Hei"/>
        <family val="2"/>
      </rPr>
      <t xml:space="preserve">記入例</t>
    </r>
    <r>
      <rPr>
        <sz val="10"/>
        <rFont val="Yu Gothic"/>
        <family val="0"/>
        <charset val="1"/>
      </rPr>
      <t xml:space="preserve">E</t>
    </r>
    <r>
      <rPr>
        <sz val="10"/>
        <rFont val="WenQuanYi Zen Hei"/>
        <family val="2"/>
      </rPr>
      <t xml:space="preserve">様</t>
    </r>
  </si>
  <si>
    <t xml:space="preserve">石狩市</t>
  </si>
  <si>
    <r>
      <rPr>
        <sz val="10"/>
        <rFont val="WenQuanYi Zen Hei"/>
        <family val="2"/>
      </rPr>
      <t xml:space="preserve">伐採 </t>
    </r>
    <r>
      <rPr>
        <sz val="10"/>
        <rFont val="Yu Gothic"/>
        <family val="0"/>
        <charset val="1"/>
      </rPr>
      <t xml:space="preserve">1</t>
    </r>
    <r>
      <rPr>
        <sz val="10"/>
        <rFont val="WenQuanYi Zen Hei"/>
        <family val="2"/>
      </rPr>
      <t xml:space="preserve">本・抜根なし</t>
    </r>
  </si>
  <si>
    <t xml:space="preserve">現調の日程調整中</t>
  </si>
  <si>
    <r>
      <rPr>
        <b val="true"/>
        <sz val="13"/>
        <rFont val="WenQuanYi Zen Hei"/>
        <family val="2"/>
      </rPr>
      <t xml:space="preserve">見積明細（</t>
    </r>
    <r>
      <rPr>
        <b val="true"/>
        <sz val="13"/>
        <rFont val="Yu Gothic"/>
        <family val="0"/>
        <charset val="1"/>
      </rPr>
      <t xml:space="preserve">1</t>
    </r>
    <r>
      <rPr>
        <b val="true"/>
        <sz val="13"/>
        <rFont val="WenQuanYi Zen Hei"/>
        <family val="2"/>
      </rPr>
      <t xml:space="preserve">本の木・</t>
    </r>
    <r>
      <rPr>
        <b val="true"/>
        <sz val="13"/>
        <rFont val="Yu Gothic"/>
        <family val="0"/>
        <charset val="1"/>
      </rPr>
      <t xml:space="preserve">1</t>
    </r>
    <r>
      <rPr>
        <b val="true"/>
        <sz val="13"/>
        <rFont val="WenQuanYi Zen Hei"/>
        <family val="2"/>
      </rPr>
      <t xml:space="preserve">つの作業を</t>
    </r>
    <r>
      <rPr>
        <b val="true"/>
        <sz val="13"/>
        <rFont val="Yu Gothic"/>
        <family val="0"/>
        <charset val="1"/>
      </rPr>
      <t xml:space="preserve">1</t>
    </r>
    <r>
      <rPr>
        <b val="true"/>
        <sz val="13"/>
        <rFont val="WenQuanYi Zen Hei"/>
        <family val="2"/>
      </rPr>
      <t xml:space="preserve">行）</t>
    </r>
  </si>
  <si>
    <t xml:space="preserve">案件番号は案件台帳と同じ番号を入れます。番号は現地調査の写真の番号とそろえます。受注対象の○は、一部だけ受注したときに付けます。</t>
  </si>
  <si>
    <t xml:space="preserve">番号</t>
  </si>
  <si>
    <t xml:space="preserve">樹種・対象</t>
  </si>
  <si>
    <t xml:space="preserve">高さ・大きさ</t>
  </si>
  <si>
    <t xml:space="preserve">作業</t>
  </si>
  <si>
    <t xml:space="preserve">条件（横付け・手運びなど）</t>
  </si>
  <si>
    <t xml:space="preserve">数量</t>
  </si>
  <si>
    <t xml:space="preserve">単位</t>
  </si>
  <si>
    <t xml:space="preserve">単価（税抜）</t>
  </si>
  <si>
    <t xml:space="preserve">金額（税抜）</t>
  </si>
  <si>
    <t xml:space="preserve">写真番号</t>
  </si>
  <si>
    <t xml:space="preserve">受注対象</t>
  </si>
  <si>
    <t xml:space="preserve">イチイ</t>
  </si>
  <si>
    <t xml:space="preserve">4m</t>
  </si>
  <si>
    <t xml:space="preserve">剪定</t>
  </si>
  <si>
    <t xml:space="preserve">横付け可</t>
  </si>
  <si>
    <t xml:space="preserve">本</t>
  </si>
  <si>
    <t xml:space="preserve">P1</t>
  </si>
  <si>
    <t xml:space="preserve">○</t>
  </si>
  <si>
    <t xml:space="preserve">ヤマモミジ</t>
  </si>
  <si>
    <t xml:space="preserve">5m</t>
  </si>
  <si>
    <t xml:space="preserve">電線に近い枝あり</t>
  </si>
  <si>
    <t xml:space="preserve">P2</t>
  </si>
  <si>
    <t xml:space="preserve">ツツジ</t>
  </si>
  <si>
    <t xml:space="preserve">1m</t>
  </si>
  <si>
    <t xml:space="preserve">刈込</t>
  </si>
  <si>
    <t xml:space="preserve">株</t>
  </si>
  <si>
    <t xml:space="preserve">P3</t>
  </si>
  <si>
    <t xml:space="preserve">枝葉</t>
  </si>
  <si>
    <t xml:space="preserve">処分</t>
  </si>
  <si>
    <r>
      <rPr>
        <sz val="10"/>
        <rFont val="WenQuanYi Zen Hei"/>
        <family val="2"/>
      </rPr>
      <t xml:space="preserve">手運び</t>
    </r>
    <r>
      <rPr>
        <sz val="10"/>
        <rFont val="Yu Gothic"/>
        <family val="0"/>
        <charset val="1"/>
      </rPr>
      <t xml:space="preserve">20m</t>
    </r>
  </si>
  <si>
    <t xml:space="preserve">式</t>
  </si>
  <si>
    <t xml:space="preserve">生垣</t>
  </si>
  <si>
    <t xml:space="preserve">1.2m</t>
  </si>
  <si>
    <t xml:space="preserve">植栽</t>
  </si>
  <si>
    <r>
      <rPr>
        <sz val="10"/>
        <rFont val="WenQuanYi Zen Hei"/>
        <family val="2"/>
      </rPr>
      <t xml:space="preserve">延長</t>
    </r>
    <r>
      <rPr>
        <sz val="10"/>
        <rFont val="Yu Gothic"/>
        <family val="0"/>
        <charset val="1"/>
      </rPr>
      <t xml:space="preserve">12m</t>
    </r>
  </si>
  <si>
    <t xml:space="preserve">m</t>
  </si>
  <si>
    <t xml:space="preserve">支柱</t>
  </si>
  <si>
    <t xml:space="preserve">設置</t>
  </si>
  <si>
    <t xml:space="preserve">マツ</t>
  </si>
  <si>
    <t xml:space="preserve">3m</t>
  </si>
  <si>
    <t xml:space="preserve">はしご作業</t>
  </si>
  <si>
    <t xml:space="preserve">集計の開始月</t>
  </si>
  <si>
    <r>
      <rPr>
        <sz val="9"/>
        <color rgb="FF6B6B63"/>
        <rFont val="WenQuanYi Zen Hei"/>
        <family val="2"/>
      </rPr>
      <t xml:space="preserve">開始月の</t>
    </r>
    <r>
      <rPr>
        <sz val="9"/>
        <color rgb="FF6B6B63"/>
        <rFont val="Yu Gothic"/>
        <family val="0"/>
        <charset val="1"/>
      </rPr>
      <t xml:space="preserve">1</t>
    </r>
    <r>
      <rPr>
        <sz val="9"/>
        <color rgb="FF6B6B63"/>
        <rFont val="WenQuanYi Zen Hei"/>
        <family val="2"/>
      </rPr>
      <t xml:space="preserve">日を入れます（日付の途中を入れても、その月の</t>
    </r>
    <r>
      <rPr>
        <sz val="9"/>
        <color rgb="FF6B6B63"/>
        <rFont val="Yu Gothic"/>
        <family val="0"/>
        <charset val="1"/>
      </rPr>
      <t xml:space="preserve">1</t>
    </r>
    <r>
      <rPr>
        <sz val="9"/>
        <color rgb="FF6B6B63"/>
        <rFont val="WenQuanYi Zen Hei"/>
        <family val="2"/>
      </rPr>
      <t xml:space="preserve">日から数えます）</t>
    </r>
  </si>
  <si>
    <t xml:space="preserve">月</t>
  </si>
  <si>
    <t xml:space="preserve">現調件数</t>
  </si>
  <si>
    <t xml:space="preserve">見積提出件数</t>
  </si>
  <si>
    <t xml:space="preserve">提出金額（税抜）</t>
  </si>
  <si>
    <t xml:space="preserve">受注件数</t>
  </si>
  <si>
    <t xml:space="preserve">見送り件数</t>
  </si>
  <si>
    <t xml:space="preserve">受注率</t>
  </si>
  <si>
    <t xml:space="preserve">現調から提出まで 平均（日）</t>
  </si>
  <si>
    <r>
      <rPr>
        <sz val="9"/>
        <color rgb="FF6B6B63"/>
        <rFont val="WenQuanYi Zen Hei"/>
        <family val="2"/>
      </rPr>
      <t xml:space="preserve">受注・見送りは「結果の日」の月で数えます。受注率＝受注件数</t>
    </r>
    <r>
      <rPr>
        <sz val="9"/>
        <color rgb="FF6B6B63"/>
        <rFont val="Yu Gothic"/>
        <family val="0"/>
        <charset val="1"/>
      </rPr>
      <t xml:space="preserve">÷</t>
    </r>
    <r>
      <rPr>
        <sz val="9"/>
        <color rgb="FF6B6B63"/>
        <rFont val="WenQuanYi Zen Hei"/>
        <family val="2"/>
      </rPr>
      <t xml:space="preserve">（受注件数＋見送り件数）。どちらも</t>
    </r>
    <r>
      <rPr>
        <sz val="9"/>
        <color rgb="FF6B6B63"/>
        <rFont val="Yu Gothic"/>
        <family val="0"/>
        <charset val="1"/>
      </rPr>
      <t xml:space="preserve">0</t>
    </r>
    <r>
      <rPr>
        <sz val="9"/>
        <color rgb="FF6B6B63"/>
        <rFont val="WenQuanYi Zen Hei"/>
        <family val="2"/>
      </rPr>
      <t xml:space="preserve">件の月は空欄です。</t>
    </r>
  </si>
</sst>
</file>

<file path=xl/styles.xml><?xml version="1.0" encoding="utf-8"?>
<styleSheet xmlns="http://schemas.openxmlformats.org/spreadsheetml/2006/main">
  <numFmts count="6">
    <numFmt numFmtId="164" formatCode="General"/>
    <numFmt numFmtId="165" formatCode="yyyy/m/d"/>
    <numFmt numFmtId="166" formatCode="#,##0"/>
    <numFmt numFmtId="167" formatCode="yyyy\年m\月"/>
    <numFmt numFmtId="168" formatCode="0%"/>
    <numFmt numFmtId="169" formatCode="0.0"/>
  </numFmts>
  <fonts count="11">
    <font>
      <sz val="11"/>
      <color theme="1"/>
      <name val="Calibri"/>
      <family val="2"/>
      <charset val="1"/>
    </font>
    <font>
      <sz val="10"/>
      <name val="Arial"/>
      <family val="0"/>
    </font>
    <font>
      <sz val="10"/>
      <name val="Arial"/>
      <family val="0"/>
    </font>
    <font>
      <sz val="10"/>
      <name val="Arial"/>
      <family val="0"/>
    </font>
    <font>
      <b val="true"/>
      <sz val="13"/>
      <name val="WenQuanYi Zen Hei"/>
      <family val="2"/>
    </font>
    <font>
      <b val="true"/>
      <sz val="10"/>
      <name val="WenQuanYi Zen Hei"/>
      <family val="2"/>
    </font>
    <font>
      <sz val="10"/>
      <name val="WenQuanYi Zen Hei"/>
      <family val="2"/>
    </font>
    <font>
      <sz val="10"/>
      <name val="Yu Gothic"/>
      <family val="0"/>
      <charset val="1"/>
    </font>
    <font>
      <sz val="9"/>
      <color rgb="FF6B6B63"/>
      <name val="WenQuanYi Zen Hei"/>
      <family val="2"/>
    </font>
    <font>
      <sz val="9"/>
      <color rgb="FF6B6B63"/>
      <name val="Yu Gothic"/>
      <family val="0"/>
      <charset val="1"/>
    </font>
    <font>
      <b val="true"/>
      <sz val="13"/>
      <name val="Yu Gothic"/>
      <family val="0"/>
      <charset val="1"/>
    </font>
  </fonts>
  <fills count="5">
    <fill>
      <patternFill patternType="none"/>
    </fill>
    <fill>
      <patternFill patternType="gray125"/>
    </fill>
    <fill>
      <patternFill patternType="solid">
        <fgColor rgb="FFFFFFFF"/>
        <bgColor rgb="FFE8F4FA"/>
      </patternFill>
    </fill>
    <fill>
      <patternFill patternType="solid">
        <fgColor rgb="FFE8F4FA"/>
        <bgColor rgb="FFF0F0EC"/>
      </patternFill>
    </fill>
    <fill>
      <patternFill patternType="solid">
        <fgColor rgb="FFF0F0EC"/>
        <bgColor rgb="FFE8F4FA"/>
      </patternFill>
    </fill>
  </fills>
  <borders count="2">
    <border diagonalUp="false" diagonalDown="false">
      <left/>
      <right/>
      <top/>
      <bottom/>
      <diagonal/>
    </border>
    <border diagonalUp="false" diagonalDown="false">
      <left style="thin">
        <color rgb="FFC8C8C0"/>
      </left>
      <right style="thin">
        <color rgb="FFC8C8C0"/>
      </right>
      <top style="thin">
        <color rgb="FFC8C8C0"/>
      </top>
      <bottom style="thin">
        <color rgb="FFC8C8C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E8F4FA"/>
          <bgColor rgb="FF000000"/>
        </patternFill>
      </fill>
    </dxf>
    <dxf>
      <fill>
        <patternFill patternType="solid">
          <fgColor rgb="FFFFFFFF"/>
          <bgColor rgb="FF000000"/>
        </patternFill>
      </fill>
    </dxf>
    <dxf>
      <fill>
        <patternFill patternType="solid">
          <bgColor rgb="FF000000"/>
        </patternFill>
      </fill>
    </dxf>
    <dxf>
      <fill>
        <patternFill patternType="solid">
          <fgColor rgb="FFF0F0EC"/>
          <bgColor rgb="FF000000"/>
        </patternFill>
      </fill>
    </dxf>
    <dxf>
      <fill>
        <patternFill patternType="solid">
          <fgColor rgb="FFFBE3E1"/>
          <bgColor rgb="FF000000"/>
        </patternFill>
      </fill>
    </dxf>
    <dxf>
      <fill>
        <patternFill>
          <bgColor rgb="FFFBE3E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8C8C0"/>
      <rgbColor rgb="FF808080"/>
      <rgbColor rgb="FF9999FF"/>
      <rgbColor rgb="FF993366"/>
      <rgbColor rgb="FFF0F0EC"/>
      <rgbColor rgb="FFE8F4F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3E1"/>
      <rgbColor rgb="FF3366FF"/>
      <rgbColor rgb="FF33CCCC"/>
      <rgbColor rgb="FF99CC00"/>
      <rgbColor rgb="FFFFCC00"/>
      <rgbColor rgb="FFFF9900"/>
      <rgbColor rgb="FFFF6600"/>
      <rgbColor rgb="FF6B6B63"/>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88"/>
  </cols>
  <sheetData>
    <row r="1" customFormat="false" ht="48.5" hidden="false" customHeight="false" outlineLevel="0" collapsed="false">
      <c r="A1" s="1" t="s">
        <v>0</v>
      </c>
    </row>
    <row r="2" customFormat="false" ht="15" hidden="false" customHeight="false" outlineLevel="0" collapsed="false">
      <c r="A2" s="2" t="s">
        <v>1</v>
      </c>
      <c r="B2" s="3" t="s">
        <v>2</v>
      </c>
    </row>
    <row r="3" customFormat="false" ht="15" hidden="false" customHeight="false" outlineLevel="0" collapsed="false">
      <c r="A3" s="2" t="s">
        <v>3</v>
      </c>
      <c r="B3" s="3" t="s">
        <v>4</v>
      </c>
    </row>
    <row r="4" customFormat="false" ht="26.85" hidden="false" customHeight="false" outlineLevel="0" collapsed="false">
      <c r="A4" s="2" t="s">
        <v>5</v>
      </c>
      <c r="B4" s="3" t="s">
        <v>6</v>
      </c>
    </row>
    <row r="5" customFormat="false" ht="15" hidden="false" customHeight="false" outlineLevel="0" collapsed="false">
      <c r="A5" s="3"/>
      <c r="B5" s="3"/>
    </row>
    <row r="6" customFormat="false" ht="15" hidden="false" customHeight="false" outlineLevel="0" collapsed="false">
      <c r="A6" s="2" t="s">
        <v>7</v>
      </c>
    </row>
    <row r="7" customFormat="false" ht="15" hidden="false" customHeight="false" outlineLevel="0" collapsed="false">
      <c r="A7" s="2" t="s">
        <v>8</v>
      </c>
      <c r="B7" s="4" t="s">
        <v>9</v>
      </c>
    </row>
    <row r="8" customFormat="false" ht="15" hidden="false" customHeight="false" outlineLevel="0" collapsed="false">
      <c r="A8" s="2" t="s">
        <v>10</v>
      </c>
      <c r="B8" s="4" t="s">
        <v>11</v>
      </c>
    </row>
    <row r="9" customFormat="false" ht="15" hidden="false" customHeight="false" outlineLevel="0" collapsed="false">
      <c r="A9" s="2" t="s">
        <v>12</v>
      </c>
      <c r="B9" s="3" t="s">
        <v>13</v>
      </c>
    </row>
    <row r="10" customFormat="false" ht="15" hidden="false" customHeight="false" outlineLevel="0" collapsed="false">
      <c r="A10" s="3"/>
      <c r="B10" s="3"/>
    </row>
    <row r="11" customFormat="false" ht="15" hidden="false" customHeight="false" outlineLevel="0" collapsed="false">
      <c r="A11" s="2" t="s">
        <v>14</v>
      </c>
      <c r="B11" s="3" t="s">
        <v>15</v>
      </c>
    </row>
    <row r="12" customFormat="false" ht="26.85" hidden="false" customHeight="false" outlineLevel="0" collapsed="false">
      <c r="A12" s="2" t="s">
        <v>16</v>
      </c>
      <c r="B12" s="4" t="s">
        <v>17</v>
      </c>
    </row>
    <row r="13" customFormat="false" ht="26.85" hidden="false" customHeight="false" outlineLevel="0" collapsed="false">
      <c r="A13" s="2" t="s">
        <v>18</v>
      </c>
      <c r="B13" s="3" t="s">
        <v>19</v>
      </c>
    </row>
    <row r="14" customFormat="false" ht="26.85" hidden="false" customHeight="false" outlineLevel="0" collapsed="false">
      <c r="A14" s="2" t="s">
        <v>20</v>
      </c>
      <c r="B14" s="3" t="s">
        <v>21</v>
      </c>
    </row>
    <row r="15" customFormat="false" ht="26.85" hidden="false" customHeight="false" outlineLevel="0" collapsed="false">
      <c r="A15" s="2" t="s">
        <v>22</v>
      </c>
      <c r="B15" s="3" t="s">
        <v>23</v>
      </c>
    </row>
    <row r="16" customFormat="false" ht="26.85" hidden="false" customHeight="false" outlineLevel="0" collapsed="false">
      <c r="A16" s="2" t="s">
        <v>24</v>
      </c>
      <c r="B16" s="3" t="s">
        <v>25</v>
      </c>
    </row>
    <row r="17" customFormat="false" ht="15" hidden="false" customHeight="false" outlineLevel="0" collapsed="false">
      <c r="A17" s="3"/>
      <c r="B17" s="3"/>
    </row>
    <row r="18" customFormat="false" ht="26.85" hidden="false" customHeight="false" outlineLevel="0" collapsed="false">
      <c r="A18" s="2" t="s">
        <v>26</v>
      </c>
      <c r="B18" s="3" t="s">
        <v>27</v>
      </c>
    </row>
    <row r="19" customFormat="false" ht="26.85" hidden="false" customHeight="false" outlineLevel="0" collapsed="false">
      <c r="A19" s="2" t="s">
        <v>28</v>
      </c>
      <c r="B19" s="3" t="s">
        <v>29</v>
      </c>
    </row>
    <row r="20" customFormat="false" ht="79.5" hidden="false" customHeight="true" outlineLevel="0" collapsed="false">
      <c r="A20" s="2" t="s">
        <v>30</v>
      </c>
      <c r="B20" s="3" t="s">
        <v>31</v>
      </c>
    </row>
    <row r="21" customFormat="false" ht="26.85" hidden="false" customHeight="false" outlineLevel="0" collapsed="false">
      <c r="A21" s="2" t="s">
        <v>32</v>
      </c>
      <c r="B21" s="3" t="s">
        <v>33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2" min="2" style="0" width="11"/>
    <col collapsed="false" customWidth="true" hidden="false" outlineLevel="0" max="3" min="3" style="0" width="14"/>
    <col collapsed="false" customWidth="true" hidden="false" outlineLevel="0" max="4" min="4" style="0" width="12"/>
    <col collapsed="false" customWidth="true" hidden="false" outlineLevel="0" max="5" min="5" style="0" width="8"/>
    <col collapsed="false" customWidth="true" hidden="false" outlineLevel="0" max="6" min="6" style="0" width="22"/>
    <col collapsed="false" customWidth="true" hidden="false" outlineLevel="0" max="7" min="7" style="0" width="8"/>
    <col collapsed="false" customWidth="true" hidden="false" outlineLevel="0" max="9" min="8" style="0" width="11"/>
    <col collapsed="false" customWidth="true" hidden="false" outlineLevel="0" max="10" min="10" style="0" width="12"/>
    <col collapsed="false" customWidth="true" hidden="false" outlineLevel="0" max="11" min="11" style="0" width="11"/>
    <col collapsed="false" customWidth="true" hidden="false" outlineLevel="0" max="12" min="12" style="0" width="8"/>
    <col collapsed="false" customWidth="true" hidden="false" outlineLevel="0" max="13" min="13" style="0" width="11"/>
    <col collapsed="false" customWidth="true" hidden="false" outlineLevel="0" max="14" min="14" style="0" width="12"/>
    <col collapsed="false" customWidth="true" hidden="false" outlineLevel="0" max="15" min="15" style="0" width="11"/>
    <col collapsed="false" customWidth="true" hidden="false" outlineLevel="0" max="16" min="16" style="0" width="9"/>
    <col collapsed="false" customWidth="true" hidden="false" outlineLevel="0" max="17" min="17" style="0" width="22"/>
    <col collapsed="false" customWidth="true" hidden="false" outlineLevel="0" max="18" min="18" style="0" width="9"/>
    <col collapsed="false" customWidth="true" hidden="false" outlineLevel="0" max="19" min="19" style="0" width="24"/>
  </cols>
  <sheetData>
    <row r="1" customFormat="false" ht="15" hidden="false" customHeight="false" outlineLevel="0" collapsed="false">
      <c r="A1" s="5" t="s">
        <v>34</v>
      </c>
      <c r="B1" s="6" t="n">
        <f aca="true">TODAY()</f>
        <v>46290</v>
      </c>
      <c r="C1" s="7" t="s">
        <v>35</v>
      </c>
    </row>
    <row r="2" customFormat="false" ht="15" hidden="false" customHeight="false" outlineLevel="0" collapsed="false">
      <c r="A2" s="5" t="s">
        <v>36</v>
      </c>
      <c r="B2" s="8" t="n">
        <v>5</v>
      </c>
      <c r="C2" s="7" t="s">
        <v>37</v>
      </c>
    </row>
    <row r="3" customFormat="false" ht="15" hidden="false" customHeight="false" outlineLevel="0" collapsed="false">
      <c r="A3" s="5" t="s">
        <v>38</v>
      </c>
      <c r="B3" s="8" t="n">
        <v>14</v>
      </c>
    </row>
    <row r="5" customFormat="false" ht="31.5" hidden="false" customHeight="true" outlineLevel="0" collapsed="false">
      <c r="A5" s="9" t="s">
        <v>39</v>
      </c>
      <c r="B5" s="9" t="s">
        <v>40</v>
      </c>
      <c r="C5" s="9" t="s">
        <v>41</v>
      </c>
      <c r="D5" s="9" t="s">
        <v>42</v>
      </c>
      <c r="E5" s="9" t="s">
        <v>43</v>
      </c>
      <c r="F5" s="9" t="s">
        <v>44</v>
      </c>
      <c r="G5" s="9" t="s">
        <v>45</v>
      </c>
      <c r="H5" s="9" t="s">
        <v>46</v>
      </c>
      <c r="I5" s="9" t="s">
        <v>47</v>
      </c>
      <c r="J5" s="9" t="s">
        <v>48</v>
      </c>
      <c r="K5" s="9" t="s">
        <v>49</v>
      </c>
      <c r="L5" s="9" t="s">
        <v>50</v>
      </c>
      <c r="M5" s="9" t="s">
        <v>51</v>
      </c>
      <c r="N5" s="9" t="s">
        <v>52</v>
      </c>
      <c r="O5" s="9" t="s">
        <v>53</v>
      </c>
      <c r="P5" s="9" t="s">
        <v>20</v>
      </c>
      <c r="Q5" s="9" t="s">
        <v>22</v>
      </c>
      <c r="R5" s="9" t="s">
        <v>54</v>
      </c>
      <c r="S5" s="9" t="s">
        <v>55</v>
      </c>
    </row>
    <row r="6" customFormat="false" ht="15" hidden="false" customHeight="false" outlineLevel="0" collapsed="false">
      <c r="A6" s="8" t="s">
        <v>56</v>
      </c>
      <c r="B6" s="6" t="n">
        <v>46252</v>
      </c>
      <c r="C6" s="10" t="s">
        <v>57</v>
      </c>
      <c r="D6" s="10" t="s">
        <v>58</v>
      </c>
      <c r="E6" s="10" t="s">
        <v>59</v>
      </c>
      <c r="F6" s="10" t="s">
        <v>60</v>
      </c>
      <c r="G6" s="10" t="s">
        <v>61</v>
      </c>
      <c r="H6" s="6" t="n">
        <v>46256</v>
      </c>
      <c r="I6" s="6" t="n">
        <v>46259</v>
      </c>
      <c r="J6" s="11" t="n">
        <f aca="false">IF(A6="","",IF(COUNTIF(見積明細!$A$5:$A$404,A6)=0,"",SUMIFS(見積明細!$J$5:$J$404,見積明細!$A$5:$A$404,A6)))</f>
        <v>57000</v>
      </c>
      <c r="K6" s="6"/>
      <c r="L6" s="10" t="s">
        <v>62</v>
      </c>
      <c r="M6" s="6" t="n">
        <v>46263</v>
      </c>
      <c r="N6" s="11" t="n">
        <f aca="false">IF(OR(A6="",L6&lt;&gt;"受注"),"",IF(COUNTIFS(見積明細!$A$5:$A$404,A6,見積明細!$L$5:$L$404,"○")=0,J6,SUMIFS(見積明細!$J$5:$J$404,見積明細!$A$5:$A$404,A6,見積明細!$L$5:$L$404,"○")))</f>
        <v>35000</v>
      </c>
      <c r="O6" s="12" t="str">
        <f aca="false">IF(A6="","",IF(L6&lt;&gt;"",L6,IF(AND(H6&lt;&gt;"",I6&lt;&gt;""),IF(I6&lt;H6,"日付を確認","返事待ち"),IF(I6&lt;&gt;"","返事待ち",IF(H6&lt;&gt;"","見積これから","現調これから")))))</f>
        <v>受注</v>
      </c>
      <c r="P6" s="12" t="str">
        <f aca="false">IF(OR(A6="",L6&lt;&gt;"",O6="日付を確認"),"",IF(I6&lt;&gt;"",$B$1-I6,IF(H6&lt;&gt;"",$B$1-H6,IF(B6&lt;&gt;"",$B$1-B6,""))))</f>
        <v/>
      </c>
      <c r="Q6" s="13" t="str">
        <f aca="false">IF(OR(A6="",L6&lt;&gt;""),"",IF(O6="日付を確認","現調日と提出日を確認",IF(AND(K6&lt;&gt;"",K6&lt;$B$1),"連絡日を過ぎています",IF(AND(K6&lt;&gt;"",K6=$B$1),"きょう連絡",IF(AND(O6="見積これから",P6&lt;&gt;"",P6&gt;=$B$2),"提出の目安を過ぎています",IF(AND(O6="返事待ち",K6="",P6&lt;&gt;"",P6&gt;=$B$3),"次の連絡日を決めてください",""))))))</f>
        <v/>
      </c>
      <c r="R6" s="12" t="n">
        <f aca="false">IF(OR(H6="",I6="",I6&lt;H6),"",I6-H6)</f>
        <v>3</v>
      </c>
      <c r="S6" s="10" t="s">
        <v>63</v>
      </c>
    </row>
    <row r="7" customFormat="false" ht="15" hidden="false" customHeight="false" outlineLevel="0" collapsed="false">
      <c r="A7" s="8" t="s">
        <v>64</v>
      </c>
      <c r="B7" s="6" t="n">
        <v>46254</v>
      </c>
      <c r="C7" s="10" t="s">
        <v>65</v>
      </c>
      <c r="D7" s="10" t="s">
        <v>66</v>
      </c>
      <c r="E7" s="10" t="s">
        <v>67</v>
      </c>
      <c r="F7" s="10" t="s">
        <v>68</v>
      </c>
      <c r="G7" s="10" t="s">
        <v>61</v>
      </c>
      <c r="H7" s="6" t="n">
        <v>46263</v>
      </c>
      <c r="I7" s="6" t="n">
        <v>46267</v>
      </c>
      <c r="J7" s="11" t="n">
        <f aca="false">IF(A7="","",IF(COUNTIF(見積明細!$A$5:$A$404,A7)=0,"",SUMIFS(見積明細!$J$5:$J$404,見積明細!$A$5:$A$404,A7)))</f>
        <v>123000</v>
      </c>
      <c r="K7" s="6" t="n">
        <v>46295</v>
      </c>
      <c r="L7" s="10"/>
      <c r="M7" s="6"/>
      <c r="N7" s="11" t="str">
        <f aca="false">IF(OR(A7="",L7&lt;&gt;"受注"),"",IF(COUNTIFS(見積明細!$A$5:$A$404,A7,見積明細!$L$5:$L$404,"○")=0,J7,SUMIFS(見積明細!$J$5:$J$404,見積明細!$A$5:$A$404,A7,見積明細!$L$5:$L$404,"○")))</f>
        <v/>
      </c>
      <c r="O7" s="12" t="str">
        <f aca="false">IF(A7="","",IF(L7&lt;&gt;"",L7,IF(AND(H7&lt;&gt;"",I7&lt;&gt;""),IF(I7&lt;H7,"日付を確認","返事待ち"),IF(I7&lt;&gt;"","返事待ち",IF(H7&lt;&gt;"","見積これから","現調これから")))))</f>
        <v>返事待ち</v>
      </c>
      <c r="P7" s="12" t="n">
        <f aca="false">IF(OR(A7="",L7&lt;&gt;"",O7="日付を確認"),"",IF(I7&lt;&gt;"",$B$1-I7,IF(H7&lt;&gt;"",$B$1-H7,IF(B7&lt;&gt;"",$B$1-B7,""))))</f>
        <v>23</v>
      </c>
      <c r="Q7" s="13" t="str">
        <f aca="false">IF(OR(A7="",L7&lt;&gt;""),"",IF(O7="日付を確認","現調日と提出日を確認",IF(AND(K7&lt;&gt;"",K7&lt;$B$1),"連絡日を過ぎています",IF(AND(K7&lt;&gt;"",K7=$B$1),"きょう連絡",IF(AND(O7="見積これから",P7&lt;&gt;"",P7&gt;=$B$2),"提出の目安を過ぎています",IF(AND(O7="返事待ち",K7="",P7&lt;&gt;"",P7&gt;=$B$3),"次の連絡日を決めてください",""))))))</f>
        <v/>
      </c>
      <c r="R7" s="12" t="n">
        <f aca="false">IF(OR(H7="",I7="",I7&lt;H7),"",I7-H7)</f>
        <v>4</v>
      </c>
      <c r="S7" s="10" t="s">
        <v>69</v>
      </c>
    </row>
    <row r="8" customFormat="false" ht="15" hidden="false" customHeight="false" outlineLevel="0" collapsed="false">
      <c r="A8" s="8" t="s">
        <v>70</v>
      </c>
      <c r="B8" s="6" t="n">
        <v>46275</v>
      </c>
      <c r="C8" s="10" t="s">
        <v>71</v>
      </c>
      <c r="D8" s="10" t="s">
        <v>72</v>
      </c>
      <c r="E8" s="10" t="s">
        <v>59</v>
      </c>
      <c r="F8" s="10" t="s">
        <v>73</v>
      </c>
      <c r="G8" s="10" t="s">
        <v>74</v>
      </c>
      <c r="H8" s="6" t="n">
        <v>46277</v>
      </c>
      <c r="I8" s="6"/>
      <c r="J8" s="11" t="str">
        <f aca="false">IF(A8="","",IF(COUNTIF(見積明細!$A$5:$A$404,A8)=0,"",SUMIFS(見積明細!$J$5:$J$404,見積明細!$A$5:$A$404,A8)))</f>
        <v/>
      </c>
      <c r="K8" s="6"/>
      <c r="L8" s="10"/>
      <c r="M8" s="6"/>
      <c r="N8" s="11" t="str">
        <f aca="false">IF(OR(A8="",L8&lt;&gt;"受注"),"",IF(COUNTIFS(見積明細!$A$5:$A$404,A8,見積明細!$L$5:$L$404,"○")=0,J8,SUMIFS(見積明細!$J$5:$J$404,見積明細!$A$5:$A$404,A8,見積明細!$L$5:$L$404,"○")))</f>
        <v/>
      </c>
      <c r="O8" s="12" t="str">
        <f aca="false">IF(A8="","",IF(L8&lt;&gt;"",L8,IF(AND(H8&lt;&gt;"",I8&lt;&gt;""),IF(I8&lt;H8,"日付を確認","返事待ち"),IF(I8&lt;&gt;"","返事待ち",IF(H8&lt;&gt;"","見積これから","現調これから")))))</f>
        <v>見積これから</v>
      </c>
      <c r="P8" s="12" t="n">
        <f aca="false">IF(OR(A8="",L8&lt;&gt;"",O8="日付を確認"),"",IF(I8&lt;&gt;"",$B$1-I8,IF(H8&lt;&gt;"",$B$1-H8,IF(B8&lt;&gt;"",$B$1-B8,""))))</f>
        <v>13</v>
      </c>
      <c r="Q8" s="13" t="str">
        <f aca="false">IF(OR(A8="",L8&lt;&gt;""),"",IF(O8="日付を確認","現調日と提出日を確認",IF(AND(K8&lt;&gt;"",K8&lt;$B$1),"連絡日を過ぎています",IF(AND(K8&lt;&gt;"",K8=$B$1),"きょう連絡",IF(AND(O8="見積これから",P8&lt;&gt;"",P8&gt;=$B$2),"提出の目安を過ぎています",IF(AND(O8="返事待ち",K8="",P8&lt;&gt;"",P8&gt;=$B$3),"次の連絡日を決めてください",""))))))</f>
        <v>提出の目安を過ぎています</v>
      </c>
      <c r="R8" s="12" t="str">
        <f aca="false">IF(OR(H8="",I8="",I8&lt;H8),"",I8-H8)</f>
        <v/>
      </c>
      <c r="S8" s="10" t="s">
        <v>75</v>
      </c>
    </row>
    <row r="9" customFormat="false" ht="15" hidden="false" customHeight="false" outlineLevel="0" collapsed="false">
      <c r="A9" s="8" t="s">
        <v>76</v>
      </c>
      <c r="B9" s="6" t="n">
        <v>46270</v>
      </c>
      <c r="C9" s="10" t="s">
        <v>77</v>
      </c>
      <c r="D9" s="10" t="s">
        <v>58</v>
      </c>
      <c r="E9" s="10" t="s">
        <v>59</v>
      </c>
      <c r="F9" s="10" t="s">
        <v>78</v>
      </c>
      <c r="G9" s="10" t="s">
        <v>74</v>
      </c>
      <c r="H9" s="6" t="n">
        <v>46273</v>
      </c>
      <c r="I9" s="6" t="n">
        <v>46275</v>
      </c>
      <c r="J9" s="11" t="n">
        <f aca="false">IF(A9="","",IF(COUNTIF(見積明細!$A$5:$A$404,A9)=0,"",SUMIFS(見積明細!$J$5:$J$404,見積明細!$A$5:$A$404,A9)))</f>
        <v>30000</v>
      </c>
      <c r="K9" s="6"/>
      <c r="L9" s="10" t="s">
        <v>79</v>
      </c>
      <c r="M9" s="6" t="n">
        <v>46284</v>
      </c>
      <c r="N9" s="11" t="str">
        <f aca="false">IF(OR(A9="",L9&lt;&gt;"受注"),"",IF(COUNTIFS(見積明細!$A$5:$A$404,A9,見積明細!$L$5:$L$404,"○")=0,J9,SUMIFS(見積明細!$J$5:$J$404,見積明細!$A$5:$A$404,A9,見積明細!$L$5:$L$404,"○")))</f>
        <v/>
      </c>
      <c r="O9" s="12" t="str">
        <f aca="false">IF(A9="","",IF(L9&lt;&gt;"",L9,IF(AND(H9&lt;&gt;"",I9&lt;&gt;""),IF(I9&lt;H9,"日付を確認","返事待ち"),IF(I9&lt;&gt;"","返事待ち",IF(H9&lt;&gt;"","見積これから","現調これから")))))</f>
        <v>見送り</v>
      </c>
      <c r="P9" s="12" t="str">
        <f aca="false">IF(OR(A9="",L9&lt;&gt;"",O9="日付を確認"),"",IF(I9&lt;&gt;"",$B$1-I9,IF(H9&lt;&gt;"",$B$1-H9,IF(B9&lt;&gt;"",$B$1-B9,""))))</f>
        <v/>
      </c>
      <c r="Q9" s="13" t="str">
        <f aca="false">IF(OR(A9="",L9&lt;&gt;""),"",IF(O9="日付を確認","現調日と提出日を確認",IF(AND(K9&lt;&gt;"",K9&lt;$B$1),"連絡日を過ぎています",IF(AND(K9&lt;&gt;"",K9=$B$1),"きょう連絡",IF(AND(O9="見積これから",P9&lt;&gt;"",P9&gt;=$B$2),"提出の目安を過ぎています",IF(AND(O9="返事待ち",K9="",P9&lt;&gt;"",P9&gt;=$B$3),"次の連絡日を決めてください",""))))))</f>
        <v/>
      </c>
      <c r="R9" s="12" t="n">
        <f aca="false">IF(OR(H9="",I9="",I9&lt;H9),"",I9-H9)</f>
        <v>2</v>
      </c>
      <c r="S9" s="10" t="s">
        <v>80</v>
      </c>
    </row>
    <row r="10" customFormat="false" ht="15" hidden="false" customHeight="false" outlineLevel="0" collapsed="false">
      <c r="A10" s="8" t="s">
        <v>81</v>
      </c>
      <c r="B10" s="6" t="n">
        <v>46287</v>
      </c>
      <c r="C10" s="10" t="s">
        <v>82</v>
      </c>
      <c r="D10" s="10" t="s">
        <v>83</v>
      </c>
      <c r="E10" s="10" t="s">
        <v>59</v>
      </c>
      <c r="F10" s="10" t="s">
        <v>84</v>
      </c>
      <c r="G10" s="10" t="s">
        <v>61</v>
      </c>
      <c r="H10" s="6"/>
      <c r="I10" s="6"/>
      <c r="J10" s="11" t="str">
        <f aca="false">IF(A10="","",IF(COUNTIF(見積明細!$A$5:$A$404,A10)=0,"",SUMIFS(見積明細!$J$5:$J$404,見積明細!$A$5:$A$404,A10)))</f>
        <v/>
      </c>
      <c r="K10" s="6"/>
      <c r="L10" s="10"/>
      <c r="M10" s="6"/>
      <c r="N10" s="11" t="str">
        <f aca="false">IF(OR(A10="",L10&lt;&gt;"受注"),"",IF(COUNTIFS(見積明細!$A$5:$A$404,A10,見積明細!$L$5:$L$404,"○")=0,J10,SUMIFS(見積明細!$J$5:$J$404,見積明細!$A$5:$A$404,A10,見積明細!$L$5:$L$404,"○")))</f>
        <v/>
      </c>
      <c r="O10" s="12" t="str">
        <f aca="false">IF(A10="","",IF(L10&lt;&gt;"",L10,IF(AND(H10&lt;&gt;"",I10&lt;&gt;""),IF(I10&lt;H10,"日付を確認","返事待ち"),IF(I10&lt;&gt;"","返事待ち",IF(H10&lt;&gt;"","見積これから","現調これから")))))</f>
        <v>現調これから</v>
      </c>
      <c r="P10" s="12" t="n">
        <f aca="false">IF(OR(A10="",L10&lt;&gt;"",O10="日付を確認"),"",IF(I10&lt;&gt;"",$B$1-I10,IF(H10&lt;&gt;"",$B$1-H10,IF(B10&lt;&gt;"",$B$1-B10,""))))</f>
        <v>3</v>
      </c>
      <c r="Q10" s="13" t="str">
        <f aca="false">IF(OR(A10="",L10&lt;&gt;""),"",IF(O10="日付を確認","現調日と提出日を確認",IF(AND(K10&lt;&gt;"",K10&lt;$B$1),"連絡日を過ぎています",IF(AND(K10&lt;&gt;"",K10=$B$1),"きょう連絡",IF(AND(O10="見積これから",P10&lt;&gt;"",P10&gt;=$B$2),"提出の目安を過ぎています",IF(AND(O10="返事待ち",K10="",P10&lt;&gt;"",P10&gt;=$B$3),"次の連絡日を決めてください",""))))))</f>
        <v/>
      </c>
      <c r="R10" s="12" t="str">
        <f aca="false">IF(OR(H10="",I10="",I10&lt;H10),"",I10-H10)</f>
        <v/>
      </c>
      <c r="S10" s="10" t="s">
        <v>85</v>
      </c>
    </row>
    <row r="11" customFormat="false" ht="15" hidden="false" customHeight="false" outlineLevel="0" collapsed="false">
      <c r="A11" s="10"/>
      <c r="B11" s="6"/>
      <c r="C11" s="10"/>
      <c r="D11" s="10"/>
      <c r="E11" s="10"/>
      <c r="F11" s="10"/>
      <c r="G11" s="10"/>
      <c r="H11" s="6"/>
      <c r="I11" s="6"/>
      <c r="J11" s="11" t="str">
        <f aca="false">IF(A11="","",IF(COUNTIF(見積明細!$A$5:$A$404,A11)=0,"",SUMIFS(見積明細!$J$5:$J$404,見積明細!$A$5:$A$404,A11)))</f>
        <v/>
      </c>
      <c r="K11" s="6"/>
      <c r="L11" s="10"/>
      <c r="M11" s="6"/>
      <c r="N11" s="11" t="str">
        <f aca="false">IF(OR(A11="",L11&lt;&gt;"受注"),"",IF(COUNTIFS(見積明細!$A$5:$A$404,A11,見積明細!$L$5:$L$404,"○")=0,J11,SUMIFS(見積明細!$J$5:$J$404,見積明細!$A$5:$A$404,A11,見積明細!$L$5:$L$404,"○")))</f>
        <v/>
      </c>
      <c r="O11" s="12" t="str">
        <f aca="false">IF(A11="","",IF(L11&lt;&gt;"",L11,IF(AND(H11&lt;&gt;"",I11&lt;&gt;""),IF(I11&lt;H11,"日付を確認","返事待ち"),IF(I11&lt;&gt;"","返事待ち",IF(H11&lt;&gt;"","見積これから","現調これから")))))</f>
        <v/>
      </c>
      <c r="P11" s="12" t="str">
        <f aca="false">IF(OR(A11="",L11&lt;&gt;"",O11="日付を確認"),"",IF(I11&lt;&gt;"",$B$1-I11,IF(H11&lt;&gt;"",$B$1-H11,IF(B11&lt;&gt;"",$B$1-B11,""))))</f>
        <v/>
      </c>
      <c r="Q11" s="13" t="str">
        <f aca="false">IF(OR(A11="",L11&lt;&gt;""),"",IF(O11="日付を確認","現調日と提出日を確認",IF(AND(K11&lt;&gt;"",K11&lt;$B$1),"連絡日を過ぎています",IF(AND(K11&lt;&gt;"",K11=$B$1),"きょう連絡",IF(AND(O11="見積これから",P11&lt;&gt;"",P11&gt;=$B$2),"提出の目安を過ぎています",IF(AND(O11="返事待ち",K11="",P11&lt;&gt;"",P11&gt;=$B$3),"次の連絡日を決めてください",""))))))</f>
        <v/>
      </c>
      <c r="R11" s="12" t="str">
        <f aca="false">IF(OR(H11="",I11="",I11&lt;H11),"",I11-H11)</f>
        <v/>
      </c>
      <c r="S11" s="10"/>
    </row>
    <row r="12" customFormat="false" ht="15" hidden="false" customHeight="false" outlineLevel="0" collapsed="false">
      <c r="A12" s="10"/>
      <c r="B12" s="6"/>
      <c r="C12" s="10"/>
      <c r="D12" s="10"/>
      <c r="E12" s="10"/>
      <c r="F12" s="10"/>
      <c r="G12" s="10"/>
      <c r="H12" s="6"/>
      <c r="I12" s="6"/>
      <c r="J12" s="11" t="str">
        <f aca="false">IF(A12="","",IF(COUNTIF(見積明細!$A$5:$A$404,A12)=0,"",SUMIFS(見積明細!$J$5:$J$404,見積明細!$A$5:$A$404,A12)))</f>
        <v/>
      </c>
      <c r="K12" s="6"/>
      <c r="L12" s="10"/>
      <c r="M12" s="6"/>
      <c r="N12" s="11" t="str">
        <f aca="false">IF(OR(A12="",L12&lt;&gt;"受注"),"",IF(COUNTIFS(見積明細!$A$5:$A$404,A12,見積明細!$L$5:$L$404,"○")=0,J12,SUMIFS(見積明細!$J$5:$J$404,見積明細!$A$5:$A$404,A12,見積明細!$L$5:$L$404,"○")))</f>
        <v/>
      </c>
      <c r="O12" s="12" t="str">
        <f aca="false">IF(A12="","",IF(L12&lt;&gt;"",L12,IF(AND(H12&lt;&gt;"",I12&lt;&gt;""),IF(I12&lt;H12,"日付を確認","返事待ち"),IF(I12&lt;&gt;"","返事待ち",IF(H12&lt;&gt;"","見積これから","現調これから")))))</f>
        <v/>
      </c>
      <c r="P12" s="12" t="str">
        <f aca="false">IF(OR(A12="",L12&lt;&gt;"",O12="日付を確認"),"",IF(I12&lt;&gt;"",$B$1-I12,IF(H12&lt;&gt;"",$B$1-H12,IF(B12&lt;&gt;"",$B$1-B12,""))))</f>
        <v/>
      </c>
      <c r="Q12" s="13" t="str">
        <f aca="false">IF(OR(A12="",L12&lt;&gt;""),"",IF(O12="日付を確認","現調日と提出日を確認",IF(AND(K12&lt;&gt;"",K12&lt;$B$1),"連絡日を過ぎています",IF(AND(K12&lt;&gt;"",K12=$B$1),"きょう連絡",IF(AND(O12="見積これから",P12&lt;&gt;"",P12&gt;=$B$2),"提出の目安を過ぎています",IF(AND(O12="返事待ち",K12="",P12&lt;&gt;"",P12&gt;=$B$3),"次の連絡日を決めてください",""))))))</f>
        <v/>
      </c>
      <c r="R12" s="12" t="str">
        <f aca="false">IF(OR(H12="",I12="",I12&lt;H12),"",I12-H12)</f>
        <v/>
      </c>
      <c r="S12" s="10"/>
    </row>
    <row r="13" customFormat="false" ht="15" hidden="false" customHeight="false" outlineLevel="0" collapsed="false">
      <c r="A13" s="10"/>
      <c r="B13" s="6"/>
      <c r="C13" s="10"/>
      <c r="D13" s="10"/>
      <c r="E13" s="10"/>
      <c r="F13" s="10"/>
      <c r="G13" s="10"/>
      <c r="H13" s="6"/>
      <c r="I13" s="6"/>
      <c r="J13" s="11" t="str">
        <f aca="false">IF(A13="","",IF(COUNTIF(見積明細!$A$5:$A$404,A13)=0,"",SUMIFS(見積明細!$J$5:$J$404,見積明細!$A$5:$A$404,A13)))</f>
        <v/>
      </c>
      <c r="K13" s="6"/>
      <c r="L13" s="10"/>
      <c r="M13" s="6"/>
      <c r="N13" s="11" t="str">
        <f aca="false">IF(OR(A13="",L13&lt;&gt;"受注"),"",IF(COUNTIFS(見積明細!$A$5:$A$404,A13,見積明細!$L$5:$L$404,"○")=0,J13,SUMIFS(見積明細!$J$5:$J$404,見積明細!$A$5:$A$404,A13,見積明細!$L$5:$L$404,"○")))</f>
        <v/>
      </c>
      <c r="O13" s="12" t="str">
        <f aca="false">IF(A13="","",IF(L13&lt;&gt;"",L13,IF(AND(H13&lt;&gt;"",I13&lt;&gt;""),IF(I13&lt;H13,"日付を確認","返事待ち"),IF(I13&lt;&gt;"","返事待ち",IF(H13&lt;&gt;"","見積これから","現調これから")))))</f>
        <v/>
      </c>
      <c r="P13" s="12" t="str">
        <f aca="false">IF(OR(A13="",L13&lt;&gt;"",O13="日付を確認"),"",IF(I13&lt;&gt;"",$B$1-I13,IF(H13&lt;&gt;"",$B$1-H13,IF(B13&lt;&gt;"",$B$1-B13,""))))</f>
        <v/>
      </c>
      <c r="Q13" s="13" t="str">
        <f aca="false">IF(OR(A13="",L13&lt;&gt;""),"",IF(O13="日付を確認","現調日と提出日を確認",IF(AND(K13&lt;&gt;"",K13&lt;$B$1),"連絡日を過ぎています",IF(AND(K13&lt;&gt;"",K13=$B$1),"きょう連絡",IF(AND(O13="見積これから",P13&lt;&gt;"",P13&gt;=$B$2),"提出の目安を過ぎています",IF(AND(O13="返事待ち",K13="",P13&lt;&gt;"",P13&gt;=$B$3),"次の連絡日を決めてください",""))))))</f>
        <v/>
      </c>
      <c r="R13" s="12" t="str">
        <f aca="false">IF(OR(H13="",I13="",I13&lt;H13),"",I13-H13)</f>
        <v/>
      </c>
      <c r="S13" s="10"/>
    </row>
    <row r="14" customFormat="false" ht="15" hidden="false" customHeight="false" outlineLevel="0" collapsed="false">
      <c r="A14" s="10"/>
      <c r="B14" s="6"/>
      <c r="C14" s="10"/>
      <c r="D14" s="10"/>
      <c r="E14" s="10"/>
      <c r="F14" s="10"/>
      <c r="G14" s="10"/>
      <c r="H14" s="6"/>
      <c r="I14" s="6"/>
      <c r="J14" s="11" t="str">
        <f aca="false">IF(A14="","",IF(COUNTIF(見積明細!$A$5:$A$404,A14)=0,"",SUMIFS(見積明細!$J$5:$J$404,見積明細!$A$5:$A$404,A14)))</f>
        <v/>
      </c>
      <c r="K14" s="6"/>
      <c r="L14" s="10"/>
      <c r="M14" s="6"/>
      <c r="N14" s="11" t="str">
        <f aca="false">IF(OR(A14="",L14&lt;&gt;"受注"),"",IF(COUNTIFS(見積明細!$A$5:$A$404,A14,見積明細!$L$5:$L$404,"○")=0,J14,SUMIFS(見積明細!$J$5:$J$404,見積明細!$A$5:$A$404,A14,見積明細!$L$5:$L$404,"○")))</f>
        <v/>
      </c>
      <c r="O14" s="12" t="str">
        <f aca="false">IF(A14="","",IF(L14&lt;&gt;"",L14,IF(AND(H14&lt;&gt;"",I14&lt;&gt;""),IF(I14&lt;H14,"日付を確認","返事待ち"),IF(I14&lt;&gt;"","返事待ち",IF(H14&lt;&gt;"","見積これから","現調これから")))))</f>
        <v/>
      </c>
      <c r="P14" s="12" t="str">
        <f aca="false">IF(OR(A14="",L14&lt;&gt;"",O14="日付を確認"),"",IF(I14&lt;&gt;"",$B$1-I14,IF(H14&lt;&gt;"",$B$1-H14,IF(B14&lt;&gt;"",$B$1-B14,""))))</f>
        <v/>
      </c>
      <c r="Q14" s="13" t="str">
        <f aca="false">IF(OR(A14="",L14&lt;&gt;""),"",IF(O14="日付を確認","現調日と提出日を確認",IF(AND(K14&lt;&gt;"",K14&lt;$B$1),"連絡日を過ぎています",IF(AND(K14&lt;&gt;"",K14=$B$1),"きょう連絡",IF(AND(O14="見積これから",P14&lt;&gt;"",P14&gt;=$B$2),"提出の目安を過ぎています",IF(AND(O14="返事待ち",K14="",P14&lt;&gt;"",P14&gt;=$B$3),"次の連絡日を決めてください",""))))))</f>
        <v/>
      </c>
      <c r="R14" s="12" t="str">
        <f aca="false">IF(OR(H14="",I14="",I14&lt;H14),"",I14-H14)</f>
        <v/>
      </c>
      <c r="S14" s="10"/>
    </row>
    <row r="15" customFormat="false" ht="15" hidden="false" customHeight="false" outlineLevel="0" collapsed="false">
      <c r="A15" s="10"/>
      <c r="B15" s="6"/>
      <c r="C15" s="10"/>
      <c r="D15" s="10"/>
      <c r="E15" s="10"/>
      <c r="F15" s="10"/>
      <c r="G15" s="10"/>
      <c r="H15" s="6"/>
      <c r="I15" s="6"/>
      <c r="J15" s="11" t="str">
        <f aca="false">IF(A15="","",IF(COUNTIF(見積明細!$A$5:$A$404,A15)=0,"",SUMIFS(見積明細!$J$5:$J$404,見積明細!$A$5:$A$404,A15)))</f>
        <v/>
      </c>
      <c r="K15" s="6"/>
      <c r="L15" s="10"/>
      <c r="M15" s="6"/>
      <c r="N15" s="11" t="str">
        <f aca="false">IF(OR(A15="",L15&lt;&gt;"受注"),"",IF(COUNTIFS(見積明細!$A$5:$A$404,A15,見積明細!$L$5:$L$404,"○")=0,J15,SUMIFS(見積明細!$J$5:$J$404,見積明細!$A$5:$A$404,A15,見積明細!$L$5:$L$404,"○")))</f>
        <v/>
      </c>
      <c r="O15" s="12" t="str">
        <f aca="false">IF(A15="","",IF(L15&lt;&gt;"",L15,IF(AND(H15&lt;&gt;"",I15&lt;&gt;""),IF(I15&lt;H15,"日付を確認","返事待ち"),IF(I15&lt;&gt;"","返事待ち",IF(H15&lt;&gt;"","見積これから","現調これから")))))</f>
        <v/>
      </c>
      <c r="P15" s="12" t="str">
        <f aca="false">IF(OR(A15="",L15&lt;&gt;"",O15="日付を確認"),"",IF(I15&lt;&gt;"",$B$1-I15,IF(H15&lt;&gt;"",$B$1-H15,IF(B15&lt;&gt;"",$B$1-B15,""))))</f>
        <v/>
      </c>
      <c r="Q15" s="13" t="str">
        <f aca="false">IF(OR(A15="",L15&lt;&gt;""),"",IF(O15="日付を確認","現調日と提出日を確認",IF(AND(K15&lt;&gt;"",K15&lt;$B$1),"連絡日を過ぎています",IF(AND(K15&lt;&gt;"",K15=$B$1),"きょう連絡",IF(AND(O15="見積これから",P15&lt;&gt;"",P15&gt;=$B$2),"提出の目安を過ぎています",IF(AND(O15="返事待ち",K15="",P15&lt;&gt;"",P15&gt;=$B$3),"次の連絡日を決めてください",""))))))</f>
        <v/>
      </c>
      <c r="R15" s="12" t="str">
        <f aca="false">IF(OR(H15="",I15="",I15&lt;H15),"",I15-H15)</f>
        <v/>
      </c>
      <c r="S15" s="10"/>
    </row>
    <row r="16" customFormat="false" ht="15" hidden="false" customHeight="false" outlineLevel="0" collapsed="false">
      <c r="A16" s="10"/>
      <c r="B16" s="6"/>
      <c r="C16" s="10"/>
      <c r="D16" s="10"/>
      <c r="E16" s="10"/>
      <c r="F16" s="10"/>
      <c r="G16" s="10"/>
      <c r="H16" s="6"/>
      <c r="I16" s="6"/>
      <c r="J16" s="11" t="str">
        <f aca="false">IF(A16="","",IF(COUNTIF(見積明細!$A$5:$A$404,A16)=0,"",SUMIFS(見積明細!$J$5:$J$404,見積明細!$A$5:$A$404,A16)))</f>
        <v/>
      </c>
      <c r="K16" s="6"/>
      <c r="L16" s="10"/>
      <c r="M16" s="6"/>
      <c r="N16" s="11" t="str">
        <f aca="false">IF(OR(A16="",L16&lt;&gt;"受注"),"",IF(COUNTIFS(見積明細!$A$5:$A$404,A16,見積明細!$L$5:$L$404,"○")=0,J16,SUMIFS(見積明細!$J$5:$J$404,見積明細!$A$5:$A$404,A16,見積明細!$L$5:$L$404,"○")))</f>
        <v/>
      </c>
      <c r="O16" s="12" t="str">
        <f aca="false">IF(A16="","",IF(L16&lt;&gt;"",L16,IF(AND(H16&lt;&gt;"",I16&lt;&gt;""),IF(I16&lt;H16,"日付を確認","返事待ち"),IF(I16&lt;&gt;"","返事待ち",IF(H16&lt;&gt;"","見積これから","現調これから")))))</f>
        <v/>
      </c>
      <c r="P16" s="12" t="str">
        <f aca="false">IF(OR(A16="",L16&lt;&gt;"",O16="日付を確認"),"",IF(I16&lt;&gt;"",$B$1-I16,IF(H16&lt;&gt;"",$B$1-H16,IF(B16&lt;&gt;"",$B$1-B16,""))))</f>
        <v/>
      </c>
      <c r="Q16" s="13" t="str">
        <f aca="false">IF(OR(A16="",L16&lt;&gt;""),"",IF(O16="日付を確認","現調日と提出日を確認",IF(AND(K16&lt;&gt;"",K16&lt;$B$1),"連絡日を過ぎています",IF(AND(K16&lt;&gt;"",K16=$B$1),"きょう連絡",IF(AND(O16="見積これから",P16&lt;&gt;"",P16&gt;=$B$2),"提出の目安を過ぎています",IF(AND(O16="返事待ち",K16="",P16&lt;&gt;"",P16&gt;=$B$3),"次の連絡日を決めてください",""))))))</f>
        <v/>
      </c>
      <c r="R16" s="12" t="str">
        <f aca="false">IF(OR(H16="",I16="",I16&lt;H16),"",I16-H16)</f>
        <v/>
      </c>
      <c r="S16" s="10"/>
    </row>
    <row r="17" customFormat="false" ht="15" hidden="false" customHeight="false" outlineLevel="0" collapsed="false">
      <c r="A17" s="10"/>
      <c r="B17" s="6"/>
      <c r="C17" s="10"/>
      <c r="D17" s="10"/>
      <c r="E17" s="10"/>
      <c r="F17" s="10"/>
      <c r="G17" s="10"/>
      <c r="H17" s="6"/>
      <c r="I17" s="6"/>
      <c r="J17" s="11" t="str">
        <f aca="false">IF(A17="","",IF(COUNTIF(見積明細!$A$5:$A$404,A17)=0,"",SUMIFS(見積明細!$J$5:$J$404,見積明細!$A$5:$A$404,A17)))</f>
        <v/>
      </c>
      <c r="K17" s="6"/>
      <c r="L17" s="10"/>
      <c r="M17" s="6"/>
      <c r="N17" s="11" t="str">
        <f aca="false">IF(OR(A17="",L17&lt;&gt;"受注"),"",IF(COUNTIFS(見積明細!$A$5:$A$404,A17,見積明細!$L$5:$L$404,"○")=0,J17,SUMIFS(見積明細!$J$5:$J$404,見積明細!$A$5:$A$404,A17,見積明細!$L$5:$L$404,"○")))</f>
        <v/>
      </c>
      <c r="O17" s="12" t="str">
        <f aca="false">IF(A17="","",IF(L17&lt;&gt;"",L17,IF(AND(H17&lt;&gt;"",I17&lt;&gt;""),IF(I17&lt;H17,"日付を確認","返事待ち"),IF(I17&lt;&gt;"","返事待ち",IF(H17&lt;&gt;"","見積これから","現調これから")))))</f>
        <v/>
      </c>
      <c r="P17" s="12" t="str">
        <f aca="false">IF(OR(A17="",L17&lt;&gt;"",O17="日付を確認"),"",IF(I17&lt;&gt;"",$B$1-I17,IF(H17&lt;&gt;"",$B$1-H17,IF(B17&lt;&gt;"",$B$1-B17,""))))</f>
        <v/>
      </c>
      <c r="Q17" s="13" t="str">
        <f aca="false">IF(OR(A17="",L17&lt;&gt;""),"",IF(O17="日付を確認","現調日と提出日を確認",IF(AND(K17&lt;&gt;"",K17&lt;$B$1),"連絡日を過ぎています",IF(AND(K17&lt;&gt;"",K17=$B$1),"きょう連絡",IF(AND(O17="見積これから",P17&lt;&gt;"",P17&gt;=$B$2),"提出の目安を過ぎています",IF(AND(O17="返事待ち",K17="",P17&lt;&gt;"",P17&gt;=$B$3),"次の連絡日を決めてください",""))))))</f>
        <v/>
      </c>
      <c r="R17" s="12" t="str">
        <f aca="false">IF(OR(H17="",I17="",I17&lt;H17),"",I17-H17)</f>
        <v/>
      </c>
      <c r="S17" s="10"/>
    </row>
    <row r="18" customFormat="false" ht="15" hidden="false" customHeight="false" outlineLevel="0" collapsed="false">
      <c r="A18" s="10"/>
      <c r="B18" s="6"/>
      <c r="C18" s="10"/>
      <c r="D18" s="10"/>
      <c r="E18" s="10"/>
      <c r="F18" s="10"/>
      <c r="G18" s="10"/>
      <c r="H18" s="6"/>
      <c r="I18" s="6"/>
      <c r="J18" s="11" t="str">
        <f aca="false">IF(A18="","",IF(COUNTIF(見積明細!$A$5:$A$404,A18)=0,"",SUMIFS(見積明細!$J$5:$J$404,見積明細!$A$5:$A$404,A18)))</f>
        <v/>
      </c>
      <c r="K18" s="6"/>
      <c r="L18" s="10"/>
      <c r="M18" s="6"/>
      <c r="N18" s="11" t="str">
        <f aca="false">IF(OR(A18="",L18&lt;&gt;"受注"),"",IF(COUNTIFS(見積明細!$A$5:$A$404,A18,見積明細!$L$5:$L$404,"○")=0,J18,SUMIFS(見積明細!$J$5:$J$404,見積明細!$A$5:$A$404,A18,見積明細!$L$5:$L$404,"○")))</f>
        <v/>
      </c>
      <c r="O18" s="12" t="str">
        <f aca="false">IF(A18="","",IF(L18&lt;&gt;"",L18,IF(AND(H18&lt;&gt;"",I18&lt;&gt;""),IF(I18&lt;H18,"日付を確認","返事待ち"),IF(I18&lt;&gt;"","返事待ち",IF(H18&lt;&gt;"","見積これから","現調これから")))))</f>
        <v/>
      </c>
      <c r="P18" s="12" t="str">
        <f aca="false">IF(OR(A18="",L18&lt;&gt;"",O18="日付を確認"),"",IF(I18&lt;&gt;"",$B$1-I18,IF(H18&lt;&gt;"",$B$1-H18,IF(B18&lt;&gt;"",$B$1-B18,""))))</f>
        <v/>
      </c>
      <c r="Q18" s="13" t="str">
        <f aca="false">IF(OR(A18="",L18&lt;&gt;""),"",IF(O18="日付を確認","現調日と提出日を確認",IF(AND(K18&lt;&gt;"",K18&lt;$B$1),"連絡日を過ぎています",IF(AND(K18&lt;&gt;"",K18=$B$1),"きょう連絡",IF(AND(O18="見積これから",P18&lt;&gt;"",P18&gt;=$B$2),"提出の目安を過ぎています",IF(AND(O18="返事待ち",K18="",P18&lt;&gt;"",P18&gt;=$B$3),"次の連絡日を決めてください",""))))))</f>
        <v/>
      </c>
      <c r="R18" s="12" t="str">
        <f aca="false">IF(OR(H18="",I18="",I18&lt;H18),"",I18-H18)</f>
        <v/>
      </c>
      <c r="S18" s="10"/>
    </row>
    <row r="19" customFormat="false" ht="15" hidden="false" customHeight="false" outlineLevel="0" collapsed="false">
      <c r="A19" s="10"/>
      <c r="B19" s="6"/>
      <c r="C19" s="10"/>
      <c r="D19" s="10"/>
      <c r="E19" s="10"/>
      <c r="F19" s="10"/>
      <c r="G19" s="10"/>
      <c r="H19" s="6"/>
      <c r="I19" s="6"/>
      <c r="J19" s="11" t="str">
        <f aca="false">IF(A19="","",IF(COUNTIF(見積明細!$A$5:$A$404,A19)=0,"",SUMIFS(見積明細!$J$5:$J$404,見積明細!$A$5:$A$404,A19)))</f>
        <v/>
      </c>
      <c r="K19" s="6"/>
      <c r="L19" s="10"/>
      <c r="M19" s="6"/>
      <c r="N19" s="11" t="str">
        <f aca="false">IF(OR(A19="",L19&lt;&gt;"受注"),"",IF(COUNTIFS(見積明細!$A$5:$A$404,A19,見積明細!$L$5:$L$404,"○")=0,J19,SUMIFS(見積明細!$J$5:$J$404,見積明細!$A$5:$A$404,A19,見積明細!$L$5:$L$404,"○")))</f>
        <v/>
      </c>
      <c r="O19" s="12" t="str">
        <f aca="false">IF(A19="","",IF(L19&lt;&gt;"",L19,IF(AND(H19&lt;&gt;"",I19&lt;&gt;""),IF(I19&lt;H19,"日付を確認","返事待ち"),IF(I19&lt;&gt;"","返事待ち",IF(H19&lt;&gt;"","見積これから","現調これから")))))</f>
        <v/>
      </c>
      <c r="P19" s="12" t="str">
        <f aca="false">IF(OR(A19="",L19&lt;&gt;"",O19="日付を確認"),"",IF(I19&lt;&gt;"",$B$1-I19,IF(H19&lt;&gt;"",$B$1-H19,IF(B19&lt;&gt;"",$B$1-B19,""))))</f>
        <v/>
      </c>
      <c r="Q19" s="13" t="str">
        <f aca="false">IF(OR(A19="",L19&lt;&gt;""),"",IF(O19="日付を確認","現調日と提出日を確認",IF(AND(K19&lt;&gt;"",K19&lt;$B$1),"連絡日を過ぎています",IF(AND(K19&lt;&gt;"",K19=$B$1),"きょう連絡",IF(AND(O19="見積これから",P19&lt;&gt;"",P19&gt;=$B$2),"提出の目安を過ぎています",IF(AND(O19="返事待ち",K19="",P19&lt;&gt;"",P19&gt;=$B$3),"次の連絡日を決めてください",""))))))</f>
        <v/>
      </c>
      <c r="R19" s="12" t="str">
        <f aca="false">IF(OR(H19="",I19="",I19&lt;H19),"",I19-H19)</f>
        <v/>
      </c>
      <c r="S19" s="10"/>
    </row>
    <row r="20" customFormat="false" ht="15" hidden="false" customHeight="false" outlineLevel="0" collapsed="false">
      <c r="A20" s="10"/>
      <c r="B20" s="6"/>
      <c r="C20" s="10"/>
      <c r="D20" s="10"/>
      <c r="E20" s="10"/>
      <c r="F20" s="10"/>
      <c r="G20" s="10"/>
      <c r="H20" s="6"/>
      <c r="I20" s="6"/>
      <c r="J20" s="11" t="str">
        <f aca="false">IF(A20="","",IF(COUNTIF(見積明細!$A$5:$A$404,A20)=0,"",SUMIFS(見積明細!$J$5:$J$404,見積明細!$A$5:$A$404,A20)))</f>
        <v/>
      </c>
      <c r="K20" s="6"/>
      <c r="L20" s="10"/>
      <c r="M20" s="6"/>
      <c r="N20" s="11" t="str">
        <f aca="false">IF(OR(A20="",L20&lt;&gt;"受注"),"",IF(COUNTIFS(見積明細!$A$5:$A$404,A20,見積明細!$L$5:$L$404,"○")=0,J20,SUMIFS(見積明細!$J$5:$J$404,見積明細!$A$5:$A$404,A20,見積明細!$L$5:$L$404,"○")))</f>
        <v/>
      </c>
      <c r="O20" s="12" t="str">
        <f aca="false">IF(A20="","",IF(L20&lt;&gt;"",L20,IF(AND(H20&lt;&gt;"",I20&lt;&gt;""),IF(I20&lt;H20,"日付を確認","返事待ち"),IF(I20&lt;&gt;"","返事待ち",IF(H20&lt;&gt;"","見積これから","現調これから")))))</f>
        <v/>
      </c>
      <c r="P20" s="12" t="str">
        <f aca="false">IF(OR(A20="",L20&lt;&gt;"",O20="日付を確認"),"",IF(I20&lt;&gt;"",$B$1-I20,IF(H20&lt;&gt;"",$B$1-H20,IF(B20&lt;&gt;"",$B$1-B20,""))))</f>
        <v/>
      </c>
      <c r="Q20" s="13" t="str">
        <f aca="false">IF(OR(A20="",L20&lt;&gt;""),"",IF(O20="日付を確認","現調日と提出日を確認",IF(AND(K20&lt;&gt;"",K20&lt;$B$1),"連絡日を過ぎています",IF(AND(K20&lt;&gt;"",K20=$B$1),"きょう連絡",IF(AND(O20="見積これから",P20&lt;&gt;"",P20&gt;=$B$2),"提出の目安を過ぎています",IF(AND(O20="返事待ち",K20="",P20&lt;&gt;"",P20&gt;=$B$3),"次の連絡日を決めてください",""))))))</f>
        <v/>
      </c>
      <c r="R20" s="12" t="str">
        <f aca="false">IF(OR(H20="",I20="",I20&lt;H20),"",I20-H20)</f>
        <v/>
      </c>
      <c r="S20" s="10"/>
    </row>
    <row r="21" customFormat="false" ht="15" hidden="false" customHeight="false" outlineLevel="0" collapsed="false">
      <c r="A21" s="10"/>
      <c r="B21" s="6"/>
      <c r="C21" s="10"/>
      <c r="D21" s="10"/>
      <c r="E21" s="10"/>
      <c r="F21" s="10"/>
      <c r="G21" s="10"/>
      <c r="H21" s="6"/>
      <c r="I21" s="6"/>
      <c r="J21" s="11" t="str">
        <f aca="false">IF(A21="","",IF(COUNTIF(見積明細!$A$5:$A$404,A21)=0,"",SUMIFS(見積明細!$J$5:$J$404,見積明細!$A$5:$A$404,A21)))</f>
        <v/>
      </c>
      <c r="K21" s="6"/>
      <c r="L21" s="10"/>
      <c r="M21" s="6"/>
      <c r="N21" s="11" t="str">
        <f aca="false">IF(OR(A21="",L21&lt;&gt;"受注"),"",IF(COUNTIFS(見積明細!$A$5:$A$404,A21,見積明細!$L$5:$L$404,"○")=0,J21,SUMIFS(見積明細!$J$5:$J$404,見積明細!$A$5:$A$404,A21,見積明細!$L$5:$L$404,"○")))</f>
        <v/>
      </c>
      <c r="O21" s="12" t="str">
        <f aca="false">IF(A21="","",IF(L21&lt;&gt;"",L21,IF(AND(H21&lt;&gt;"",I21&lt;&gt;""),IF(I21&lt;H21,"日付を確認","返事待ち"),IF(I21&lt;&gt;"","返事待ち",IF(H21&lt;&gt;"","見積これから","現調これから")))))</f>
        <v/>
      </c>
      <c r="P21" s="12" t="str">
        <f aca="false">IF(OR(A21="",L21&lt;&gt;"",O21="日付を確認"),"",IF(I21&lt;&gt;"",$B$1-I21,IF(H21&lt;&gt;"",$B$1-H21,IF(B21&lt;&gt;"",$B$1-B21,""))))</f>
        <v/>
      </c>
      <c r="Q21" s="13" t="str">
        <f aca="false">IF(OR(A21="",L21&lt;&gt;""),"",IF(O21="日付を確認","現調日と提出日を確認",IF(AND(K21&lt;&gt;"",K21&lt;$B$1),"連絡日を過ぎています",IF(AND(K21&lt;&gt;"",K21=$B$1),"きょう連絡",IF(AND(O21="見積これから",P21&lt;&gt;"",P21&gt;=$B$2),"提出の目安を過ぎています",IF(AND(O21="返事待ち",K21="",P21&lt;&gt;"",P21&gt;=$B$3),"次の連絡日を決めてください",""))))))</f>
        <v/>
      </c>
      <c r="R21" s="12" t="str">
        <f aca="false">IF(OR(H21="",I21="",I21&lt;H21),"",I21-H21)</f>
        <v/>
      </c>
      <c r="S21" s="10"/>
    </row>
    <row r="22" customFormat="false" ht="15" hidden="false" customHeight="false" outlineLevel="0" collapsed="false">
      <c r="A22" s="10"/>
      <c r="B22" s="6"/>
      <c r="C22" s="10"/>
      <c r="D22" s="10"/>
      <c r="E22" s="10"/>
      <c r="F22" s="10"/>
      <c r="G22" s="10"/>
      <c r="H22" s="6"/>
      <c r="I22" s="6"/>
      <c r="J22" s="11" t="str">
        <f aca="false">IF(A22="","",IF(COUNTIF(見積明細!$A$5:$A$404,A22)=0,"",SUMIFS(見積明細!$J$5:$J$404,見積明細!$A$5:$A$404,A22)))</f>
        <v/>
      </c>
      <c r="K22" s="6"/>
      <c r="L22" s="10"/>
      <c r="M22" s="6"/>
      <c r="N22" s="11" t="str">
        <f aca="false">IF(OR(A22="",L22&lt;&gt;"受注"),"",IF(COUNTIFS(見積明細!$A$5:$A$404,A22,見積明細!$L$5:$L$404,"○")=0,J22,SUMIFS(見積明細!$J$5:$J$404,見積明細!$A$5:$A$404,A22,見積明細!$L$5:$L$404,"○")))</f>
        <v/>
      </c>
      <c r="O22" s="12" t="str">
        <f aca="false">IF(A22="","",IF(L22&lt;&gt;"",L22,IF(AND(H22&lt;&gt;"",I22&lt;&gt;""),IF(I22&lt;H22,"日付を確認","返事待ち"),IF(I22&lt;&gt;"","返事待ち",IF(H22&lt;&gt;"","見積これから","現調これから")))))</f>
        <v/>
      </c>
      <c r="P22" s="12" t="str">
        <f aca="false">IF(OR(A22="",L22&lt;&gt;"",O22="日付を確認"),"",IF(I22&lt;&gt;"",$B$1-I22,IF(H22&lt;&gt;"",$B$1-H22,IF(B22&lt;&gt;"",$B$1-B22,""))))</f>
        <v/>
      </c>
      <c r="Q22" s="13" t="str">
        <f aca="false">IF(OR(A22="",L22&lt;&gt;""),"",IF(O22="日付を確認","現調日と提出日を確認",IF(AND(K22&lt;&gt;"",K22&lt;$B$1),"連絡日を過ぎています",IF(AND(K22&lt;&gt;"",K22=$B$1),"きょう連絡",IF(AND(O22="見積これから",P22&lt;&gt;"",P22&gt;=$B$2),"提出の目安を過ぎています",IF(AND(O22="返事待ち",K22="",P22&lt;&gt;"",P22&gt;=$B$3),"次の連絡日を決めてください",""))))))</f>
        <v/>
      </c>
      <c r="R22" s="12" t="str">
        <f aca="false">IF(OR(H22="",I22="",I22&lt;H22),"",I22-H22)</f>
        <v/>
      </c>
      <c r="S22" s="10"/>
    </row>
    <row r="23" customFormat="false" ht="15" hidden="false" customHeight="false" outlineLevel="0" collapsed="false">
      <c r="A23" s="10"/>
      <c r="B23" s="6"/>
      <c r="C23" s="10"/>
      <c r="D23" s="10"/>
      <c r="E23" s="10"/>
      <c r="F23" s="10"/>
      <c r="G23" s="10"/>
      <c r="H23" s="6"/>
      <c r="I23" s="6"/>
      <c r="J23" s="11" t="str">
        <f aca="false">IF(A23="","",IF(COUNTIF(見積明細!$A$5:$A$404,A23)=0,"",SUMIFS(見積明細!$J$5:$J$404,見積明細!$A$5:$A$404,A23)))</f>
        <v/>
      </c>
      <c r="K23" s="6"/>
      <c r="L23" s="10"/>
      <c r="M23" s="6"/>
      <c r="N23" s="11" t="str">
        <f aca="false">IF(OR(A23="",L23&lt;&gt;"受注"),"",IF(COUNTIFS(見積明細!$A$5:$A$404,A23,見積明細!$L$5:$L$404,"○")=0,J23,SUMIFS(見積明細!$J$5:$J$404,見積明細!$A$5:$A$404,A23,見積明細!$L$5:$L$404,"○")))</f>
        <v/>
      </c>
      <c r="O23" s="12" t="str">
        <f aca="false">IF(A23="","",IF(L23&lt;&gt;"",L23,IF(AND(H23&lt;&gt;"",I23&lt;&gt;""),IF(I23&lt;H23,"日付を確認","返事待ち"),IF(I23&lt;&gt;"","返事待ち",IF(H23&lt;&gt;"","見積これから","現調これから")))))</f>
        <v/>
      </c>
      <c r="P23" s="12" t="str">
        <f aca="false">IF(OR(A23="",L23&lt;&gt;"",O23="日付を確認"),"",IF(I23&lt;&gt;"",$B$1-I23,IF(H23&lt;&gt;"",$B$1-H23,IF(B23&lt;&gt;"",$B$1-B23,""))))</f>
        <v/>
      </c>
      <c r="Q23" s="13" t="str">
        <f aca="false">IF(OR(A23="",L23&lt;&gt;""),"",IF(O23="日付を確認","現調日と提出日を確認",IF(AND(K23&lt;&gt;"",K23&lt;$B$1),"連絡日を過ぎています",IF(AND(K23&lt;&gt;"",K23=$B$1),"きょう連絡",IF(AND(O23="見積これから",P23&lt;&gt;"",P23&gt;=$B$2),"提出の目安を過ぎています",IF(AND(O23="返事待ち",K23="",P23&lt;&gt;"",P23&gt;=$B$3),"次の連絡日を決めてください",""))))))</f>
        <v/>
      </c>
      <c r="R23" s="12" t="str">
        <f aca="false">IF(OR(H23="",I23="",I23&lt;H23),"",I23-H23)</f>
        <v/>
      </c>
      <c r="S23" s="10"/>
    </row>
    <row r="24" customFormat="false" ht="15" hidden="false" customHeight="false" outlineLevel="0" collapsed="false">
      <c r="A24" s="10"/>
      <c r="B24" s="6"/>
      <c r="C24" s="10"/>
      <c r="D24" s="10"/>
      <c r="E24" s="10"/>
      <c r="F24" s="10"/>
      <c r="G24" s="10"/>
      <c r="H24" s="6"/>
      <c r="I24" s="6"/>
      <c r="J24" s="11" t="str">
        <f aca="false">IF(A24="","",IF(COUNTIF(見積明細!$A$5:$A$404,A24)=0,"",SUMIFS(見積明細!$J$5:$J$404,見積明細!$A$5:$A$404,A24)))</f>
        <v/>
      </c>
      <c r="K24" s="6"/>
      <c r="L24" s="10"/>
      <c r="M24" s="6"/>
      <c r="N24" s="11" t="str">
        <f aca="false">IF(OR(A24="",L24&lt;&gt;"受注"),"",IF(COUNTIFS(見積明細!$A$5:$A$404,A24,見積明細!$L$5:$L$404,"○")=0,J24,SUMIFS(見積明細!$J$5:$J$404,見積明細!$A$5:$A$404,A24,見積明細!$L$5:$L$404,"○")))</f>
        <v/>
      </c>
      <c r="O24" s="12" t="str">
        <f aca="false">IF(A24="","",IF(L24&lt;&gt;"",L24,IF(AND(H24&lt;&gt;"",I24&lt;&gt;""),IF(I24&lt;H24,"日付を確認","返事待ち"),IF(I24&lt;&gt;"","返事待ち",IF(H24&lt;&gt;"","見積これから","現調これから")))))</f>
        <v/>
      </c>
      <c r="P24" s="12" t="str">
        <f aca="false">IF(OR(A24="",L24&lt;&gt;"",O24="日付を確認"),"",IF(I24&lt;&gt;"",$B$1-I24,IF(H24&lt;&gt;"",$B$1-H24,IF(B24&lt;&gt;"",$B$1-B24,""))))</f>
        <v/>
      </c>
      <c r="Q24" s="13" t="str">
        <f aca="false">IF(OR(A24="",L24&lt;&gt;""),"",IF(O24="日付を確認","現調日と提出日を確認",IF(AND(K24&lt;&gt;"",K24&lt;$B$1),"連絡日を過ぎています",IF(AND(K24&lt;&gt;"",K24=$B$1),"きょう連絡",IF(AND(O24="見積これから",P24&lt;&gt;"",P24&gt;=$B$2),"提出の目安を過ぎています",IF(AND(O24="返事待ち",K24="",P24&lt;&gt;"",P24&gt;=$B$3),"次の連絡日を決めてください",""))))))</f>
        <v/>
      </c>
      <c r="R24" s="12" t="str">
        <f aca="false">IF(OR(H24="",I24="",I24&lt;H24),"",I24-H24)</f>
        <v/>
      </c>
      <c r="S24" s="10"/>
    </row>
    <row r="25" customFormat="false" ht="15" hidden="false" customHeight="false" outlineLevel="0" collapsed="false">
      <c r="A25" s="10"/>
      <c r="B25" s="6"/>
      <c r="C25" s="10"/>
      <c r="D25" s="10"/>
      <c r="E25" s="10"/>
      <c r="F25" s="10"/>
      <c r="G25" s="10"/>
      <c r="H25" s="6"/>
      <c r="I25" s="6"/>
      <c r="J25" s="11" t="str">
        <f aca="false">IF(A25="","",IF(COUNTIF(見積明細!$A$5:$A$404,A25)=0,"",SUMIFS(見積明細!$J$5:$J$404,見積明細!$A$5:$A$404,A25)))</f>
        <v/>
      </c>
      <c r="K25" s="6"/>
      <c r="L25" s="10"/>
      <c r="M25" s="6"/>
      <c r="N25" s="11" t="str">
        <f aca="false">IF(OR(A25="",L25&lt;&gt;"受注"),"",IF(COUNTIFS(見積明細!$A$5:$A$404,A25,見積明細!$L$5:$L$404,"○")=0,J25,SUMIFS(見積明細!$J$5:$J$404,見積明細!$A$5:$A$404,A25,見積明細!$L$5:$L$404,"○")))</f>
        <v/>
      </c>
      <c r="O25" s="12" t="str">
        <f aca="false">IF(A25="","",IF(L25&lt;&gt;"",L25,IF(AND(H25&lt;&gt;"",I25&lt;&gt;""),IF(I25&lt;H25,"日付を確認","返事待ち"),IF(I25&lt;&gt;"","返事待ち",IF(H25&lt;&gt;"","見積これから","現調これから")))))</f>
        <v/>
      </c>
      <c r="P25" s="12" t="str">
        <f aca="false">IF(OR(A25="",L25&lt;&gt;"",O25="日付を確認"),"",IF(I25&lt;&gt;"",$B$1-I25,IF(H25&lt;&gt;"",$B$1-H25,IF(B25&lt;&gt;"",$B$1-B25,""))))</f>
        <v/>
      </c>
      <c r="Q25" s="13" t="str">
        <f aca="false">IF(OR(A25="",L25&lt;&gt;""),"",IF(O25="日付を確認","現調日と提出日を確認",IF(AND(K25&lt;&gt;"",K25&lt;$B$1),"連絡日を過ぎています",IF(AND(K25&lt;&gt;"",K25=$B$1),"きょう連絡",IF(AND(O25="見積これから",P25&lt;&gt;"",P25&gt;=$B$2),"提出の目安を過ぎています",IF(AND(O25="返事待ち",K25="",P25&lt;&gt;"",P25&gt;=$B$3),"次の連絡日を決めてください",""))))))</f>
        <v/>
      </c>
      <c r="R25" s="12" t="str">
        <f aca="false">IF(OR(H25="",I25="",I25&lt;H25),"",I25-H25)</f>
        <v/>
      </c>
      <c r="S25" s="10"/>
    </row>
    <row r="26" customFormat="false" ht="15" hidden="false" customHeight="false" outlineLevel="0" collapsed="false">
      <c r="A26" s="10"/>
      <c r="B26" s="6"/>
      <c r="C26" s="10"/>
      <c r="D26" s="10"/>
      <c r="E26" s="10"/>
      <c r="F26" s="10"/>
      <c r="G26" s="10"/>
      <c r="H26" s="6"/>
      <c r="I26" s="6"/>
      <c r="J26" s="11" t="str">
        <f aca="false">IF(A26="","",IF(COUNTIF(見積明細!$A$5:$A$404,A26)=0,"",SUMIFS(見積明細!$J$5:$J$404,見積明細!$A$5:$A$404,A26)))</f>
        <v/>
      </c>
      <c r="K26" s="6"/>
      <c r="L26" s="10"/>
      <c r="M26" s="6"/>
      <c r="N26" s="11" t="str">
        <f aca="false">IF(OR(A26="",L26&lt;&gt;"受注"),"",IF(COUNTIFS(見積明細!$A$5:$A$404,A26,見積明細!$L$5:$L$404,"○")=0,J26,SUMIFS(見積明細!$J$5:$J$404,見積明細!$A$5:$A$404,A26,見積明細!$L$5:$L$404,"○")))</f>
        <v/>
      </c>
      <c r="O26" s="12" t="str">
        <f aca="false">IF(A26="","",IF(L26&lt;&gt;"",L26,IF(AND(H26&lt;&gt;"",I26&lt;&gt;""),IF(I26&lt;H26,"日付を確認","返事待ち"),IF(I26&lt;&gt;"","返事待ち",IF(H26&lt;&gt;"","見積これから","現調これから")))))</f>
        <v/>
      </c>
      <c r="P26" s="12" t="str">
        <f aca="false">IF(OR(A26="",L26&lt;&gt;"",O26="日付を確認"),"",IF(I26&lt;&gt;"",$B$1-I26,IF(H26&lt;&gt;"",$B$1-H26,IF(B26&lt;&gt;"",$B$1-B26,""))))</f>
        <v/>
      </c>
      <c r="Q26" s="13" t="str">
        <f aca="false">IF(OR(A26="",L26&lt;&gt;""),"",IF(O26="日付を確認","現調日と提出日を確認",IF(AND(K26&lt;&gt;"",K26&lt;$B$1),"連絡日を過ぎています",IF(AND(K26&lt;&gt;"",K26=$B$1),"きょう連絡",IF(AND(O26="見積これから",P26&lt;&gt;"",P26&gt;=$B$2),"提出の目安を過ぎています",IF(AND(O26="返事待ち",K26="",P26&lt;&gt;"",P26&gt;=$B$3),"次の連絡日を決めてください",""))))))</f>
        <v/>
      </c>
      <c r="R26" s="12" t="str">
        <f aca="false">IF(OR(H26="",I26="",I26&lt;H26),"",I26-H26)</f>
        <v/>
      </c>
      <c r="S26" s="10"/>
    </row>
    <row r="27" customFormat="false" ht="15" hidden="false" customHeight="false" outlineLevel="0" collapsed="false">
      <c r="A27" s="10"/>
      <c r="B27" s="6"/>
      <c r="C27" s="10"/>
      <c r="D27" s="10"/>
      <c r="E27" s="10"/>
      <c r="F27" s="10"/>
      <c r="G27" s="10"/>
      <c r="H27" s="6"/>
      <c r="I27" s="6"/>
      <c r="J27" s="11" t="str">
        <f aca="false">IF(A27="","",IF(COUNTIF(見積明細!$A$5:$A$404,A27)=0,"",SUMIFS(見積明細!$J$5:$J$404,見積明細!$A$5:$A$404,A27)))</f>
        <v/>
      </c>
      <c r="K27" s="6"/>
      <c r="L27" s="10"/>
      <c r="M27" s="6"/>
      <c r="N27" s="11" t="str">
        <f aca="false">IF(OR(A27="",L27&lt;&gt;"受注"),"",IF(COUNTIFS(見積明細!$A$5:$A$404,A27,見積明細!$L$5:$L$404,"○")=0,J27,SUMIFS(見積明細!$J$5:$J$404,見積明細!$A$5:$A$404,A27,見積明細!$L$5:$L$404,"○")))</f>
        <v/>
      </c>
      <c r="O27" s="12" t="str">
        <f aca="false">IF(A27="","",IF(L27&lt;&gt;"",L27,IF(AND(H27&lt;&gt;"",I27&lt;&gt;""),IF(I27&lt;H27,"日付を確認","返事待ち"),IF(I27&lt;&gt;"","返事待ち",IF(H27&lt;&gt;"","見積これから","現調これから")))))</f>
        <v/>
      </c>
      <c r="P27" s="12" t="str">
        <f aca="false">IF(OR(A27="",L27&lt;&gt;"",O27="日付を確認"),"",IF(I27&lt;&gt;"",$B$1-I27,IF(H27&lt;&gt;"",$B$1-H27,IF(B27&lt;&gt;"",$B$1-B27,""))))</f>
        <v/>
      </c>
      <c r="Q27" s="13" t="str">
        <f aca="false">IF(OR(A27="",L27&lt;&gt;""),"",IF(O27="日付を確認","現調日と提出日を確認",IF(AND(K27&lt;&gt;"",K27&lt;$B$1),"連絡日を過ぎています",IF(AND(K27&lt;&gt;"",K27=$B$1),"きょう連絡",IF(AND(O27="見積これから",P27&lt;&gt;"",P27&gt;=$B$2),"提出の目安を過ぎています",IF(AND(O27="返事待ち",K27="",P27&lt;&gt;"",P27&gt;=$B$3),"次の連絡日を決めてください",""))))))</f>
        <v/>
      </c>
      <c r="R27" s="12" t="str">
        <f aca="false">IF(OR(H27="",I27="",I27&lt;H27),"",I27-H27)</f>
        <v/>
      </c>
      <c r="S27" s="10"/>
    </row>
    <row r="28" customFormat="false" ht="15" hidden="false" customHeight="false" outlineLevel="0" collapsed="false">
      <c r="A28" s="10"/>
      <c r="B28" s="6"/>
      <c r="C28" s="10"/>
      <c r="D28" s="10"/>
      <c r="E28" s="10"/>
      <c r="F28" s="10"/>
      <c r="G28" s="10"/>
      <c r="H28" s="6"/>
      <c r="I28" s="6"/>
      <c r="J28" s="11" t="str">
        <f aca="false">IF(A28="","",IF(COUNTIF(見積明細!$A$5:$A$404,A28)=0,"",SUMIFS(見積明細!$J$5:$J$404,見積明細!$A$5:$A$404,A28)))</f>
        <v/>
      </c>
      <c r="K28" s="6"/>
      <c r="L28" s="10"/>
      <c r="M28" s="6"/>
      <c r="N28" s="11" t="str">
        <f aca="false">IF(OR(A28="",L28&lt;&gt;"受注"),"",IF(COUNTIFS(見積明細!$A$5:$A$404,A28,見積明細!$L$5:$L$404,"○")=0,J28,SUMIFS(見積明細!$J$5:$J$404,見積明細!$A$5:$A$404,A28,見積明細!$L$5:$L$404,"○")))</f>
        <v/>
      </c>
      <c r="O28" s="12" t="str">
        <f aca="false">IF(A28="","",IF(L28&lt;&gt;"",L28,IF(AND(H28&lt;&gt;"",I28&lt;&gt;""),IF(I28&lt;H28,"日付を確認","返事待ち"),IF(I28&lt;&gt;"","返事待ち",IF(H28&lt;&gt;"","見積これから","現調これから")))))</f>
        <v/>
      </c>
      <c r="P28" s="12" t="str">
        <f aca="false">IF(OR(A28="",L28&lt;&gt;"",O28="日付を確認"),"",IF(I28&lt;&gt;"",$B$1-I28,IF(H28&lt;&gt;"",$B$1-H28,IF(B28&lt;&gt;"",$B$1-B28,""))))</f>
        <v/>
      </c>
      <c r="Q28" s="13" t="str">
        <f aca="false">IF(OR(A28="",L28&lt;&gt;""),"",IF(O28="日付を確認","現調日と提出日を確認",IF(AND(K28&lt;&gt;"",K28&lt;$B$1),"連絡日を過ぎています",IF(AND(K28&lt;&gt;"",K28=$B$1),"きょう連絡",IF(AND(O28="見積これから",P28&lt;&gt;"",P28&gt;=$B$2),"提出の目安を過ぎています",IF(AND(O28="返事待ち",K28="",P28&lt;&gt;"",P28&gt;=$B$3),"次の連絡日を決めてください",""))))))</f>
        <v/>
      </c>
      <c r="R28" s="12" t="str">
        <f aca="false">IF(OR(H28="",I28="",I28&lt;H28),"",I28-H28)</f>
        <v/>
      </c>
      <c r="S28" s="10"/>
    </row>
    <row r="29" customFormat="false" ht="15" hidden="false" customHeight="false" outlineLevel="0" collapsed="false">
      <c r="A29" s="10"/>
      <c r="B29" s="6"/>
      <c r="C29" s="10"/>
      <c r="D29" s="10"/>
      <c r="E29" s="10"/>
      <c r="F29" s="10"/>
      <c r="G29" s="10"/>
      <c r="H29" s="6"/>
      <c r="I29" s="6"/>
      <c r="J29" s="11" t="str">
        <f aca="false">IF(A29="","",IF(COUNTIF(見積明細!$A$5:$A$404,A29)=0,"",SUMIFS(見積明細!$J$5:$J$404,見積明細!$A$5:$A$404,A29)))</f>
        <v/>
      </c>
      <c r="K29" s="6"/>
      <c r="L29" s="10"/>
      <c r="M29" s="6"/>
      <c r="N29" s="11" t="str">
        <f aca="false">IF(OR(A29="",L29&lt;&gt;"受注"),"",IF(COUNTIFS(見積明細!$A$5:$A$404,A29,見積明細!$L$5:$L$404,"○")=0,J29,SUMIFS(見積明細!$J$5:$J$404,見積明細!$A$5:$A$404,A29,見積明細!$L$5:$L$404,"○")))</f>
        <v/>
      </c>
      <c r="O29" s="12" t="str">
        <f aca="false">IF(A29="","",IF(L29&lt;&gt;"",L29,IF(AND(H29&lt;&gt;"",I29&lt;&gt;""),IF(I29&lt;H29,"日付を確認","返事待ち"),IF(I29&lt;&gt;"","返事待ち",IF(H29&lt;&gt;"","見積これから","現調これから")))))</f>
        <v/>
      </c>
      <c r="P29" s="12" t="str">
        <f aca="false">IF(OR(A29="",L29&lt;&gt;"",O29="日付を確認"),"",IF(I29&lt;&gt;"",$B$1-I29,IF(H29&lt;&gt;"",$B$1-H29,IF(B29&lt;&gt;"",$B$1-B29,""))))</f>
        <v/>
      </c>
      <c r="Q29" s="13" t="str">
        <f aca="false">IF(OR(A29="",L29&lt;&gt;""),"",IF(O29="日付を確認","現調日と提出日を確認",IF(AND(K29&lt;&gt;"",K29&lt;$B$1),"連絡日を過ぎています",IF(AND(K29&lt;&gt;"",K29=$B$1),"きょう連絡",IF(AND(O29="見積これから",P29&lt;&gt;"",P29&gt;=$B$2),"提出の目安を過ぎています",IF(AND(O29="返事待ち",K29="",P29&lt;&gt;"",P29&gt;=$B$3),"次の連絡日を決めてください",""))))))</f>
        <v/>
      </c>
      <c r="R29" s="12" t="str">
        <f aca="false">IF(OR(H29="",I29="",I29&lt;H29),"",I29-H29)</f>
        <v/>
      </c>
      <c r="S29" s="10"/>
    </row>
    <row r="30" customFormat="false" ht="15" hidden="false" customHeight="false" outlineLevel="0" collapsed="false">
      <c r="A30" s="10"/>
      <c r="B30" s="6"/>
      <c r="C30" s="10"/>
      <c r="D30" s="10"/>
      <c r="E30" s="10"/>
      <c r="F30" s="10"/>
      <c r="G30" s="10"/>
      <c r="H30" s="6"/>
      <c r="I30" s="6"/>
      <c r="J30" s="11" t="str">
        <f aca="false">IF(A30="","",IF(COUNTIF(見積明細!$A$5:$A$404,A30)=0,"",SUMIFS(見積明細!$J$5:$J$404,見積明細!$A$5:$A$404,A30)))</f>
        <v/>
      </c>
      <c r="K30" s="6"/>
      <c r="L30" s="10"/>
      <c r="M30" s="6"/>
      <c r="N30" s="11" t="str">
        <f aca="false">IF(OR(A30="",L30&lt;&gt;"受注"),"",IF(COUNTIFS(見積明細!$A$5:$A$404,A30,見積明細!$L$5:$L$404,"○")=0,J30,SUMIFS(見積明細!$J$5:$J$404,見積明細!$A$5:$A$404,A30,見積明細!$L$5:$L$404,"○")))</f>
        <v/>
      </c>
      <c r="O30" s="12" t="str">
        <f aca="false">IF(A30="","",IF(L30&lt;&gt;"",L30,IF(AND(H30&lt;&gt;"",I30&lt;&gt;""),IF(I30&lt;H30,"日付を確認","返事待ち"),IF(I30&lt;&gt;"","返事待ち",IF(H30&lt;&gt;"","見積これから","現調これから")))))</f>
        <v/>
      </c>
      <c r="P30" s="12" t="str">
        <f aca="false">IF(OR(A30="",L30&lt;&gt;"",O30="日付を確認"),"",IF(I30&lt;&gt;"",$B$1-I30,IF(H30&lt;&gt;"",$B$1-H30,IF(B30&lt;&gt;"",$B$1-B30,""))))</f>
        <v/>
      </c>
      <c r="Q30" s="13" t="str">
        <f aca="false">IF(OR(A30="",L30&lt;&gt;""),"",IF(O30="日付を確認","現調日と提出日を確認",IF(AND(K30&lt;&gt;"",K30&lt;$B$1),"連絡日を過ぎています",IF(AND(K30&lt;&gt;"",K30=$B$1),"きょう連絡",IF(AND(O30="見積これから",P30&lt;&gt;"",P30&gt;=$B$2),"提出の目安を過ぎています",IF(AND(O30="返事待ち",K30="",P30&lt;&gt;"",P30&gt;=$B$3),"次の連絡日を決めてください",""))))))</f>
        <v/>
      </c>
      <c r="R30" s="12" t="str">
        <f aca="false">IF(OR(H30="",I30="",I30&lt;H30),"",I30-H30)</f>
        <v/>
      </c>
      <c r="S30" s="10"/>
    </row>
    <row r="31" customFormat="false" ht="15" hidden="false" customHeight="false" outlineLevel="0" collapsed="false">
      <c r="A31" s="10"/>
      <c r="B31" s="6"/>
      <c r="C31" s="10"/>
      <c r="D31" s="10"/>
      <c r="E31" s="10"/>
      <c r="F31" s="10"/>
      <c r="G31" s="10"/>
      <c r="H31" s="6"/>
      <c r="I31" s="6"/>
      <c r="J31" s="11" t="str">
        <f aca="false">IF(A31="","",IF(COUNTIF(見積明細!$A$5:$A$404,A31)=0,"",SUMIFS(見積明細!$J$5:$J$404,見積明細!$A$5:$A$404,A31)))</f>
        <v/>
      </c>
      <c r="K31" s="6"/>
      <c r="L31" s="10"/>
      <c r="M31" s="6"/>
      <c r="N31" s="11" t="str">
        <f aca="false">IF(OR(A31="",L31&lt;&gt;"受注"),"",IF(COUNTIFS(見積明細!$A$5:$A$404,A31,見積明細!$L$5:$L$404,"○")=0,J31,SUMIFS(見積明細!$J$5:$J$404,見積明細!$A$5:$A$404,A31,見積明細!$L$5:$L$404,"○")))</f>
        <v/>
      </c>
      <c r="O31" s="12" t="str">
        <f aca="false">IF(A31="","",IF(L31&lt;&gt;"",L31,IF(AND(H31&lt;&gt;"",I31&lt;&gt;""),IF(I31&lt;H31,"日付を確認","返事待ち"),IF(I31&lt;&gt;"","返事待ち",IF(H31&lt;&gt;"","見積これから","現調これから")))))</f>
        <v/>
      </c>
      <c r="P31" s="12" t="str">
        <f aca="false">IF(OR(A31="",L31&lt;&gt;"",O31="日付を確認"),"",IF(I31&lt;&gt;"",$B$1-I31,IF(H31&lt;&gt;"",$B$1-H31,IF(B31&lt;&gt;"",$B$1-B31,""))))</f>
        <v/>
      </c>
      <c r="Q31" s="13" t="str">
        <f aca="false">IF(OR(A31="",L31&lt;&gt;""),"",IF(O31="日付を確認","現調日と提出日を確認",IF(AND(K31&lt;&gt;"",K31&lt;$B$1),"連絡日を過ぎています",IF(AND(K31&lt;&gt;"",K31=$B$1),"きょう連絡",IF(AND(O31="見積これから",P31&lt;&gt;"",P31&gt;=$B$2),"提出の目安を過ぎています",IF(AND(O31="返事待ち",K31="",P31&lt;&gt;"",P31&gt;=$B$3),"次の連絡日を決めてください",""))))))</f>
        <v/>
      </c>
      <c r="R31" s="12" t="str">
        <f aca="false">IF(OR(H31="",I31="",I31&lt;H31),"",I31-H31)</f>
        <v/>
      </c>
      <c r="S31" s="10"/>
    </row>
    <row r="32" customFormat="false" ht="15" hidden="false" customHeight="false" outlineLevel="0" collapsed="false">
      <c r="A32" s="10"/>
      <c r="B32" s="6"/>
      <c r="C32" s="10"/>
      <c r="D32" s="10"/>
      <c r="E32" s="10"/>
      <c r="F32" s="10"/>
      <c r="G32" s="10"/>
      <c r="H32" s="6"/>
      <c r="I32" s="6"/>
      <c r="J32" s="11" t="str">
        <f aca="false">IF(A32="","",IF(COUNTIF(見積明細!$A$5:$A$404,A32)=0,"",SUMIFS(見積明細!$J$5:$J$404,見積明細!$A$5:$A$404,A32)))</f>
        <v/>
      </c>
      <c r="K32" s="6"/>
      <c r="L32" s="10"/>
      <c r="M32" s="6"/>
      <c r="N32" s="11" t="str">
        <f aca="false">IF(OR(A32="",L32&lt;&gt;"受注"),"",IF(COUNTIFS(見積明細!$A$5:$A$404,A32,見積明細!$L$5:$L$404,"○")=0,J32,SUMIFS(見積明細!$J$5:$J$404,見積明細!$A$5:$A$404,A32,見積明細!$L$5:$L$404,"○")))</f>
        <v/>
      </c>
      <c r="O32" s="12" t="str">
        <f aca="false">IF(A32="","",IF(L32&lt;&gt;"",L32,IF(AND(H32&lt;&gt;"",I32&lt;&gt;""),IF(I32&lt;H32,"日付を確認","返事待ち"),IF(I32&lt;&gt;"","返事待ち",IF(H32&lt;&gt;"","見積これから","現調これから")))))</f>
        <v/>
      </c>
      <c r="P32" s="12" t="str">
        <f aca="false">IF(OR(A32="",L32&lt;&gt;"",O32="日付を確認"),"",IF(I32&lt;&gt;"",$B$1-I32,IF(H32&lt;&gt;"",$B$1-H32,IF(B32&lt;&gt;"",$B$1-B32,""))))</f>
        <v/>
      </c>
      <c r="Q32" s="13" t="str">
        <f aca="false">IF(OR(A32="",L32&lt;&gt;""),"",IF(O32="日付を確認","現調日と提出日を確認",IF(AND(K32&lt;&gt;"",K32&lt;$B$1),"連絡日を過ぎています",IF(AND(K32&lt;&gt;"",K32=$B$1),"きょう連絡",IF(AND(O32="見積これから",P32&lt;&gt;"",P32&gt;=$B$2),"提出の目安を過ぎています",IF(AND(O32="返事待ち",K32="",P32&lt;&gt;"",P32&gt;=$B$3),"次の連絡日を決めてください",""))))))</f>
        <v/>
      </c>
      <c r="R32" s="12" t="str">
        <f aca="false">IF(OR(H32="",I32="",I32&lt;H32),"",I32-H32)</f>
        <v/>
      </c>
      <c r="S32" s="10"/>
    </row>
    <row r="33" customFormat="false" ht="15" hidden="false" customHeight="false" outlineLevel="0" collapsed="false">
      <c r="A33" s="10"/>
      <c r="B33" s="6"/>
      <c r="C33" s="10"/>
      <c r="D33" s="10"/>
      <c r="E33" s="10"/>
      <c r="F33" s="10"/>
      <c r="G33" s="10"/>
      <c r="H33" s="6"/>
      <c r="I33" s="6"/>
      <c r="J33" s="11" t="str">
        <f aca="false">IF(A33="","",IF(COUNTIF(見積明細!$A$5:$A$404,A33)=0,"",SUMIFS(見積明細!$J$5:$J$404,見積明細!$A$5:$A$404,A33)))</f>
        <v/>
      </c>
      <c r="K33" s="6"/>
      <c r="L33" s="10"/>
      <c r="M33" s="6"/>
      <c r="N33" s="11" t="str">
        <f aca="false">IF(OR(A33="",L33&lt;&gt;"受注"),"",IF(COUNTIFS(見積明細!$A$5:$A$404,A33,見積明細!$L$5:$L$404,"○")=0,J33,SUMIFS(見積明細!$J$5:$J$404,見積明細!$A$5:$A$404,A33,見積明細!$L$5:$L$404,"○")))</f>
        <v/>
      </c>
      <c r="O33" s="12" t="str">
        <f aca="false">IF(A33="","",IF(L33&lt;&gt;"",L33,IF(AND(H33&lt;&gt;"",I33&lt;&gt;""),IF(I33&lt;H33,"日付を確認","返事待ち"),IF(I33&lt;&gt;"","返事待ち",IF(H33&lt;&gt;"","見積これから","現調これから")))))</f>
        <v/>
      </c>
      <c r="P33" s="12" t="str">
        <f aca="false">IF(OR(A33="",L33&lt;&gt;"",O33="日付を確認"),"",IF(I33&lt;&gt;"",$B$1-I33,IF(H33&lt;&gt;"",$B$1-H33,IF(B33&lt;&gt;"",$B$1-B33,""))))</f>
        <v/>
      </c>
      <c r="Q33" s="13" t="str">
        <f aca="false">IF(OR(A33="",L33&lt;&gt;""),"",IF(O33="日付を確認","現調日と提出日を確認",IF(AND(K33&lt;&gt;"",K33&lt;$B$1),"連絡日を過ぎています",IF(AND(K33&lt;&gt;"",K33=$B$1),"きょう連絡",IF(AND(O33="見積これから",P33&lt;&gt;"",P33&gt;=$B$2),"提出の目安を過ぎています",IF(AND(O33="返事待ち",K33="",P33&lt;&gt;"",P33&gt;=$B$3),"次の連絡日を決めてください",""))))))</f>
        <v/>
      </c>
      <c r="R33" s="12" t="str">
        <f aca="false">IF(OR(H33="",I33="",I33&lt;H33),"",I33-H33)</f>
        <v/>
      </c>
      <c r="S33" s="10"/>
    </row>
    <row r="34" customFormat="false" ht="15" hidden="false" customHeight="false" outlineLevel="0" collapsed="false">
      <c r="A34" s="10"/>
      <c r="B34" s="6"/>
      <c r="C34" s="10"/>
      <c r="D34" s="10"/>
      <c r="E34" s="10"/>
      <c r="F34" s="10"/>
      <c r="G34" s="10"/>
      <c r="H34" s="6"/>
      <c r="I34" s="6"/>
      <c r="J34" s="11" t="str">
        <f aca="false">IF(A34="","",IF(COUNTIF(見積明細!$A$5:$A$404,A34)=0,"",SUMIFS(見積明細!$J$5:$J$404,見積明細!$A$5:$A$404,A34)))</f>
        <v/>
      </c>
      <c r="K34" s="6"/>
      <c r="L34" s="10"/>
      <c r="M34" s="6"/>
      <c r="N34" s="11" t="str">
        <f aca="false">IF(OR(A34="",L34&lt;&gt;"受注"),"",IF(COUNTIFS(見積明細!$A$5:$A$404,A34,見積明細!$L$5:$L$404,"○")=0,J34,SUMIFS(見積明細!$J$5:$J$404,見積明細!$A$5:$A$404,A34,見積明細!$L$5:$L$404,"○")))</f>
        <v/>
      </c>
      <c r="O34" s="12" t="str">
        <f aca="false">IF(A34="","",IF(L34&lt;&gt;"",L34,IF(AND(H34&lt;&gt;"",I34&lt;&gt;""),IF(I34&lt;H34,"日付を確認","返事待ち"),IF(I34&lt;&gt;"","返事待ち",IF(H34&lt;&gt;"","見積これから","現調これから")))))</f>
        <v/>
      </c>
      <c r="P34" s="12" t="str">
        <f aca="false">IF(OR(A34="",L34&lt;&gt;"",O34="日付を確認"),"",IF(I34&lt;&gt;"",$B$1-I34,IF(H34&lt;&gt;"",$B$1-H34,IF(B34&lt;&gt;"",$B$1-B34,""))))</f>
        <v/>
      </c>
      <c r="Q34" s="13" t="str">
        <f aca="false">IF(OR(A34="",L34&lt;&gt;""),"",IF(O34="日付を確認","現調日と提出日を確認",IF(AND(K34&lt;&gt;"",K34&lt;$B$1),"連絡日を過ぎています",IF(AND(K34&lt;&gt;"",K34=$B$1),"きょう連絡",IF(AND(O34="見積これから",P34&lt;&gt;"",P34&gt;=$B$2),"提出の目安を過ぎています",IF(AND(O34="返事待ち",K34="",P34&lt;&gt;"",P34&gt;=$B$3),"次の連絡日を決めてください",""))))))</f>
        <v/>
      </c>
      <c r="R34" s="12" t="str">
        <f aca="false">IF(OR(H34="",I34="",I34&lt;H34),"",I34-H34)</f>
        <v/>
      </c>
      <c r="S34" s="10"/>
    </row>
    <row r="35" customFormat="false" ht="15" hidden="false" customHeight="false" outlineLevel="0" collapsed="false">
      <c r="A35" s="10"/>
      <c r="B35" s="6"/>
      <c r="C35" s="10"/>
      <c r="D35" s="10"/>
      <c r="E35" s="10"/>
      <c r="F35" s="10"/>
      <c r="G35" s="10"/>
      <c r="H35" s="6"/>
      <c r="I35" s="6"/>
      <c r="J35" s="11" t="str">
        <f aca="false">IF(A35="","",IF(COUNTIF(見積明細!$A$5:$A$404,A35)=0,"",SUMIFS(見積明細!$J$5:$J$404,見積明細!$A$5:$A$404,A35)))</f>
        <v/>
      </c>
      <c r="K35" s="6"/>
      <c r="L35" s="10"/>
      <c r="M35" s="6"/>
      <c r="N35" s="11" t="str">
        <f aca="false">IF(OR(A35="",L35&lt;&gt;"受注"),"",IF(COUNTIFS(見積明細!$A$5:$A$404,A35,見積明細!$L$5:$L$404,"○")=0,J35,SUMIFS(見積明細!$J$5:$J$404,見積明細!$A$5:$A$404,A35,見積明細!$L$5:$L$404,"○")))</f>
        <v/>
      </c>
      <c r="O35" s="12" t="str">
        <f aca="false">IF(A35="","",IF(L35&lt;&gt;"",L35,IF(AND(H35&lt;&gt;"",I35&lt;&gt;""),IF(I35&lt;H35,"日付を確認","返事待ち"),IF(I35&lt;&gt;"","返事待ち",IF(H35&lt;&gt;"","見積これから","現調これから")))))</f>
        <v/>
      </c>
      <c r="P35" s="12" t="str">
        <f aca="false">IF(OR(A35="",L35&lt;&gt;"",O35="日付を確認"),"",IF(I35&lt;&gt;"",$B$1-I35,IF(H35&lt;&gt;"",$B$1-H35,IF(B35&lt;&gt;"",$B$1-B35,""))))</f>
        <v/>
      </c>
      <c r="Q35" s="13" t="str">
        <f aca="false">IF(OR(A35="",L35&lt;&gt;""),"",IF(O35="日付を確認","現調日と提出日を確認",IF(AND(K35&lt;&gt;"",K35&lt;$B$1),"連絡日を過ぎています",IF(AND(K35&lt;&gt;"",K35=$B$1),"きょう連絡",IF(AND(O35="見積これから",P35&lt;&gt;"",P35&gt;=$B$2),"提出の目安を過ぎています",IF(AND(O35="返事待ち",K35="",P35&lt;&gt;"",P35&gt;=$B$3),"次の連絡日を決めてください",""))))))</f>
        <v/>
      </c>
      <c r="R35" s="12" t="str">
        <f aca="false">IF(OR(H35="",I35="",I35&lt;H35),"",I35-H35)</f>
        <v/>
      </c>
      <c r="S35" s="10"/>
    </row>
    <row r="36" customFormat="false" ht="15" hidden="false" customHeight="false" outlineLevel="0" collapsed="false">
      <c r="A36" s="10"/>
      <c r="B36" s="6"/>
      <c r="C36" s="10"/>
      <c r="D36" s="10"/>
      <c r="E36" s="10"/>
      <c r="F36" s="10"/>
      <c r="G36" s="10"/>
      <c r="H36" s="6"/>
      <c r="I36" s="6"/>
      <c r="J36" s="11" t="str">
        <f aca="false">IF(A36="","",IF(COUNTIF(見積明細!$A$5:$A$404,A36)=0,"",SUMIFS(見積明細!$J$5:$J$404,見積明細!$A$5:$A$404,A36)))</f>
        <v/>
      </c>
      <c r="K36" s="6"/>
      <c r="L36" s="10"/>
      <c r="M36" s="6"/>
      <c r="N36" s="11" t="str">
        <f aca="false">IF(OR(A36="",L36&lt;&gt;"受注"),"",IF(COUNTIFS(見積明細!$A$5:$A$404,A36,見積明細!$L$5:$L$404,"○")=0,J36,SUMIFS(見積明細!$J$5:$J$404,見積明細!$A$5:$A$404,A36,見積明細!$L$5:$L$404,"○")))</f>
        <v/>
      </c>
      <c r="O36" s="12" t="str">
        <f aca="false">IF(A36="","",IF(L36&lt;&gt;"",L36,IF(AND(H36&lt;&gt;"",I36&lt;&gt;""),IF(I36&lt;H36,"日付を確認","返事待ち"),IF(I36&lt;&gt;"","返事待ち",IF(H36&lt;&gt;"","見積これから","現調これから")))))</f>
        <v/>
      </c>
      <c r="P36" s="12" t="str">
        <f aca="false">IF(OR(A36="",L36&lt;&gt;"",O36="日付を確認"),"",IF(I36&lt;&gt;"",$B$1-I36,IF(H36&lt;&gt;"",$B$1-H36,IF(B36&lt;&gt;"",$B$1-B36,""))))</f>
        <v/>
      </c>
      <c r="Q36" s="13" t="str">
        <f aca="false">IF(OR(A36="",L36&lt;&gt;""),"",IF(O36="日付を確認","現調日と提出日を確認",IF(AND(K36&lt;&gt;"",K36&lt;$B$1),"連絡日を過ぎています",IF(AND(K36&lt;&gt;"",K36=$B$1),"きょう連絡",IF(AND(O36="見積これから",P36&lt;&gt;"",P36&gt;=$B$2),"提出の目安を過ぎています",IF(AND(O36="返事待ち",K36="",P36&lt;&gt;"",P36&gt;=$B$3),"次の連絡日を決めてください",""))))))</f>
        <v/>
      </c>
      <c r="R36" s="12" t="str">
        <f aca="false">IF(OR(H36="",I36="",I36&lt;H36),"",I36-H36)</f>
        <v/>
      </c>
      <c r="S36" s="10"/>
    </row>
    <row r="37" customFormat="false" ht="15" hidden="false" customHeight="false" outlineLevel="0" collapsed="false">
      <c r="A37" s="10"/>
      <c r="B37" s="6"/>
      <c r="C37" s="10"/>
      <c r="D37" s="10"/>
      <c r="E37" s="10"/>
      <c r="F37" s="10"/>
      <c r="G37" s="10"/>
      <c r="H37" s="6"/>
      <c r="I37" s="6"/>
      <c r="J37" s="11" t="str">
        <f aca="false">IF(A37="","",IF(COUNTIF(見積明細!$A$5:$A$404,A37)=0,"",SUMIFS(見積明細!$J$5:$J$404,見積明細!$A$5:$A$404,A37)))</f>
        <v/>
      </c>
      <c r="K37" s="6"/>
      <c r="L37" s="10"/>
      <c r="M37" s="6"/>
      <c r="N37" s="11" t="str">
        <f aca="false">IF(OR(A37="",L37&lt;&gt;"受注"),"",IF(COUNTIFS(見積明細!$A$5:$A$404,A37,見積明細!$L$5:$L$404,"○")=0,J37,SUMIFS(見積明細!$J$5:$J$404,見積明細!$A$5:$A$404,A37,見積明細!$L$5:$L$404,"○")))</f>
        <v/>
      </c>
      <c r="O37" s="12" t="str">
        <f aca="false">IF(A37="","",IF(L37&lt;&gt;"",L37,IF(AND(H37&lt;&gt;"",I37&lt;&gt;""),IF(I37&lt;H37,"日付を確認","返事待ち"),IF(I37&lt;&gt;"","返事待ち",IF(H37&lt;&gt;"","見積これから","現調これから")))))</f>
        <v/>
      </c>
      <c r="P37" s="12" t="str">
        <f aca="false">IF(OR(A37="",L37&lt;&gt;"",O37="日付を確認"),"",IF(I37&lt;&gt;"",$B$1-I37,IF(H37&lt;&gt;"",$B$1-H37,IF(B37&lt;&gt;"",$B$1-B37,""))))</f>
        <v/>
      </c>
      <c r="Q37" s="13" t="str">
        <f aca="false">IF(OR(A37="",L37&lt;&gt;""),"",IF(O37="日付を確認","現調日と提出日を確認",IF(AND(K37&lt;&gt;"",K37&lt;$B$1),"連絡日を過ぎています",IF(AND(K37&lt;&gt;"",K37=$B$1),"きょう連絡",IF(AND(O37="見積これから",P37&lt;&gt;"",P37&gt;=$B$2),"提出の目安を過ぎています",IF(AND(O37="返事待ち",K37="",P37&lt;&gt;"",P37&gt;=$B$3),"次の連絡日を決めてください",""))))))</f>
        <v/>
      </c>
      <c r="R37" s="12" t="str">
        <f aca="false">IF(OR(H37="",I37="",I37&lt;H37),"",I37-H37)</f>
        <v/>
      </c>
      <c r="S37" s="10"/>
    </row>
    <row r="38" customFormat="false" ht="15" hidden="false" customHeight="false" outlineLevel="0" collapsed="false">
      <c r="A38" s="10"/>
      <c r="B38" s="6"/>
      <c r="C38" s="10"/>
      <c r="D38" s="10"/>
      <c r="E38" s="10"/>
      <c r="F38" s="10"/>
      <c r="G38" s="10"/>
      <c r="H38" s="6"/>
      <c r="I38" s="6"/>
      <c r="J38" s="11" t="str">
        <f aca="false">IF(A38="","",IF(COUNTIF(見積明細!$A$5:$A$404,A38)=0,"",SUMIFS(見積明細!$J$5:$J$404,見積明細!$A$5:$A$404,A38)))</f>
        <v/>
      </c>
      <c r="K38" s="6"/>
      <c r="L38" s="10"/>
      <c r="M38" s="6"/>
      <c r="N38" s="11" t="str">
        <f aca="false">IF(OR(A38="",L38&lt;&gt;"受注"),"",IF(COUNTIFS(見積明細!$A$5:$A$404,A38,見積明細!$L$5:$L$404,"○")=0,J38,SUMIFS(見積明細!$J$5:$J$404,見積明細!$A$5:$A$404,A38,見積明細!$L$5:$L$404,"○")))</f>
        <v/>
      </c>
      <c r="O38" s="12" t="str">
        <f aca="false">IF(A38="","",IF(L38&lt;&gt;"",L38,IF(AND(H38&lt;&gt;"",I38&lt;&gt;""),IF(I38&lt;H38,"日付を確認","返事待ち"),IF(I38&lt;&gt;"","返事待ち",IF(H38&lt;&gt;"","見積これから","現調これから")))))</f>
        <v/>
      </c>
      <c r="P38" s="12" t="str">
        <f aca="false">IF(OR(A38="",L38&lt;&gt;"",O38="日付を確認"),"",IF(I38&lt;&gt;"",$B$1-I38,IF(H38&lt;&gt;"",$B$1-H38,IF(B38&lt;&gt;"",$B$1-B38,""))))</f>
        <v/>
      </c>
      <c r="Q38" s="13" t="str">
        <f aca="false">IF(OR(A38="",L38&lt;&gt;""),"",IF(O38="日付を確認","現調日と提出日を確認",IF(AND(K38&lt;&gt;"",K38&lt;$B$1),"連絡日を過ぎています",IF(AND(K38&lt;&gt;"",K38=$B$1),"きょう連絡",IF(AND(O38="見積これから",P38&lt;&gt;"",P38&gt;=$B$2),"提出の目安を過ぎています",IF(AND(O38="返事待ち",K38="",P38&lt;&gt;"",P38&gt;=$B$3),"次の連絡日を決めてください",""))))))</f>
        <v/>
      </c>
      <c r="R38" s="12" t="str">
        <f aca="false">IF(OR(H38="",I38="",I38&lt;H38),"",I38-H38)</f>
        <v/>
      </c>
      <c r="S38" s="10"/>
    </row>
    <row r="39" customFormat="false" ht="15" hidden="false" customHeight="false" outlineLevel="0" collapsed="false">
      <c r="A39" s="10"/>
      <c r="B39" s="6"/>
      <c r="C39" s="10"/>
      <c r="D39" s="10"/>
      <c r="E39" s="10"/>
      <c r="F39" s="10"/>
      <c r="G39" s="10"/>
      <c r="H39" s="6"/>
      <c r="I39" s="6"/>
      <c r="J39" s="11" t="str">
        <f aca="false">IF(A39="","",IF(COUNTIF(見積明細!$A$5:$A$404,A39)=0,"",SUMIFS(見積明細!$J$5:$J$404,見積明細!$A$5:$A$404,A39)))</f>
        <v/>
      </c>
      <c r="K39" s="6"/>
      <c r="L39" s="10"/>
      <c r="M39" s="6"/>
      <c r="N39" s="11" t="str">
        <f aca="false">IF(OR(A39="",L39&lt;&gt;"受注"),"",IF(COUNTIFS(見積明細!$A$5:$A$404,A39,見積明細!$L$5:$L$404,"○")=0,J39,SUMIFS(見積明細!$J$5:$J$404,見積明細!$A$5:$A$404,A39,見積明細!$L$5:$L$404,"○")))</f>
        <v/>
      </c>
      <c r="O39" s="12" t="str">
        <f aca="false">IF(A39="","",IF(L39&lt;&gt;"",L39,IF(AND(H39&lt;&gt;"",I39&lt;&gt;""),IF(I39&lt;H39,"日付を確認","返事待ち"),IF(I39&lt;&gt;"","返事待ち",IF(H39&lt;&gt;"","見積これから","現調これから")))))</f>
        <v/>
      </c>
      <c r="P39" s="12" t="str">
        <f aca="false">IF(OR(A39="",L39&lt;&gt;"",O39="日付を確認"),"",IF(I39&lt;&gt;"",$B$1-I39,IF(H39&lt;&gt;"",$B$1-H39,IF(B39&lt;&gt;"",$B$1-B39,""))))</f>
        <v/>
      </c>
      <c r="Q39" s="13" t="str">
        <f aca="false">IF(OR(A39="",L39&lt;&gt;""),"",IF(O39="日付を確認","現調日と提出日を確認",IF(AND(K39&lt;&gt;"",K39&lt;$B$1),"連絡日を過ぎています",IF(AND(K39&lt;&gt;"",K39=$B$1),"きょう連絡",IF(AND(O39="見積これから",P39&lt;&gt;"",P39&gt;=$B$2),"提出の目安を過ぎています",IF(AND(O39="返事待ち",K39="",P39&lt;&gt;"",P39&gt;=$B$3),"次の連絡日を決めてください",""))))))</f>
        <v/>
      </c>
      <c r="R39" s="12" t="str">
        <f aca="false">IF(OR(H39="",I39="",I39&lt;H39),"",I39-H39)</f>
        <v/>
      </c>
      <c r="S39" s="10"/>
    </row>
    <row r="40" customFormat="false" ht="15" hidden="false" customHeight="false" outlineLevel="0" collapsed="false">
      <c r="A40" s="10"/>
      <c r="B40" s="6"/>
      <c r="C40" s="10"/>
      <c r="D40" s="10"/>
      <c r="E40" s="10"/>
      <c r="F40" s="10"/>
      <c r="G40" s="10"/>
      <c r="H40" s="6"/>
      <c r="I40" s="6"/>
      <c r="J40" s="11" t="str">
        <f aca="false">IF(A40="","",IF(COUNTIF(見積明細!$A$5:$A$404,A40)=0,"",SUMIFS(見積明細!$J$5:$J$404,見積明細!$A$5:$A$404,A40)))</f>
        <v/>
      </c>
      <c r="K40" s="6"/>
      <c r="L40" s="10"/>
      <c r="M40" s="6"/>
      <c r="N40" s="11" t="str">
        <f aca="false">IF(OR(A40="",L40&lt;&gt;"受注"),"",IF(COUNTIFS(見積明細!$A$5:$A$404,A40,見積明細!$L$5:$L$404,"○")=0,J40,SUMIFS(見積明細!$J$5:$J$404,見積明細!$A$5:$A$404,A40,見積明細!$L$5:$L$404,"○")))</f>
        <v/>
      </c>
      <c r="O40" s="12" t="str">
        <f aca="false">IF(A40="","",IF(L40&lt;&gt;"",L40,IF(AND(H40&lt;&gt;"",I40&lt;&gt;""),IF(I40&lt;H40,"日付を確認","返事待ち"),IF(I40&lt;&gt;"","返事待ち",IF(H40&lt;&gt;"","見積これから","現調これから")))))</f>
        <v/>
      </c>
      <c r="P40" s="12" t="str">
        <f aca="false">IF(OR(A40="",L40&lt;&gt;"",O40="日付を確認"),"",IF(I40&lt;&gt;"",$B$1-I40,IF(H40&lt;&gt;"",$B$1-H40,IF(B40&lt;&gt;"",$B$1-B40,""))))</f>
        <v/>
      </c>
      <c r="Q40" s="13" t="str">
        <f aca="false">IF(OR(A40="",L40&lt;&gt;""),"",IF(O40="日付を確認","現調日と提出日を確認",IF(AND(K40&lt;&gt;"",K40&lt;$B$1),"連絡日を過ぎています",IF(AND(K40&lt;&gt;"",K40=$B$1),"きょう連絡",IF(AND(O40="見積これから",P40&lt;&gt;"",P40&gt;=$B$2),"提出の目安を過ぎています",IF(AND(O40="返事待ち",K40="",P40&lt;&gt;"",P40&gt;=$B$3),"次の連絡日を決めてください",""))))))</f>
        <v/>
      </c>
      <c r="R40" s="12" t="str">
        <f aca="false">IF(OR(H40="",I40="",I40&lt;H40),"",I40-H40)</f>
        <v/>
      </c>
      <c r="S40" s="10"/>
    </row>
    <row r="41" customFormat="false" ht="15" hidden="false" customHeight="false" outlineLevel="0" collapsed="false">
      <c r="A41" s="10"/>
      <c r="B41" s="6"/>
      <c r="C41" s="10"/>
      <c r="D41" s="10"/>
      <c r="E41" s="10"/>
      <c r="F41" s="10"/>
      <c r="G41" s="10"/>
      <c r="H41" s="6"/>
      <c r="I41" s="6"/>
      <c r="J41" s="11" t="str">
        <f aca="false">IF(A41="","",IF(COUNTIF(見積明細!$A$5:$A$404,A41)=0,"",SUMIFS(見積明細!$J$5:$J$404,見積明細!$A$5:$A$404,A41)))</f>
        <v/>
      </c>
      <c r="K41" s="6"/>
      <c r="L41" s="10"/>
      <c r="M41" s="6"/>
      <c r="N41" s="11" t="str">
        <f aca="false">IF(OR(A41="",L41&lt;&gt;"受注"),"",IF(COUNTIFS(見積明細!$A$5:$A$404,A41,見積明細!$L$5:$L$404,"○")=0,J41,SUMIFS(見積明細!$J$5:$J$404,見積明細!$A$5:$A$404,A41,見積明細!$L$5:$L$404,"○")))</f>
        <v/>
      </c>
      <c r="O41" s="12" t="str">
        <f aca="false">IF(A41="","",IF(L41&lt;&gt;"",L41,IF(AND(H41&lt;&gt;"",I41&lt;&gt;""),IF(I41&lt;H41,"日付を確認","返事待ち"),IF(I41&lt;&gt;"","返事待ち",IF(H41&lt;&gt;"","見積これから","現調これから")))))</f>
        <v/>
      </c>
      <c r="P41" s="12" t="str">
        <f aca="false">IF(OR(A41="",L41&lt;&gt;"",O41="日付を確認"),"",IF(I41&lt;&gt;"",$B$1-I41,IF(H41&lt;&gt;"",$B$1-H41,IF(B41&lt;&gt;"",$B$1-B41,""))))</f>
        <v/>
      </c>
      <c r="Q41" s="13" t="str">
        <f aca="false">IF(OR(A41="",L41&lt;&gt;""),"",IF(O41="日付を確認","現調日と提出日を確認",IF(AND(K41&lt;&gt;"",K41&lt;$B$1),"連絡日を過ぎています",IF(AND(K41&lt;&gt;"",K41=$B$1),"きょう連絡",IF(AND(O41="見積これから",P41&lt;&gt;"",P41&gt;=$B$2),"提出の目安を過ぎています",IF(AND(O41="返事待ち",K41="",P41&lt;&gt;"",P41&gt;=$B$3),"次の連絡日を決めてください",""))))))</f>
        <v/>
      </c>
      <c r="R41" s="12" t="str">
        <f aca="false">IF(OR(H41="",I41="",I41&lt;H41),"",I41-H41)</f>
        <v/>
      </c>
      <c r="S41" s="10"/>
    </row>
    <row r="42" customFormat="false" ht="15" hidden="false" customHeight="false" outlineLevel="0" collapsed="false">
      <c r="A42" s="10"/>
      <c r="B42" s="6"/>
      <c r="C42" s="10"/>
      <c r="D42" s="10"/>
      <c r="E42" s="10"/>
      <c r="F42" s="10"/>
      <c r="G42" s="10"/>
      <c r="H42" s="6"/>
      <c r="I42" s="6"/>
      <c r="J42" s="11" t="str">
        <f aca="false">IF(A42="","",IF(COUNTIF(見積明細!$A$5:$A$404,A42)=0,"",SUMIFS(見積明細!$J$5:$J$404,見積明細!$A$5:$A$404,A42)))</f>
        <v/>
      </c>
      <c r="K42" s="6"/>
      <c r="L42" s="10"/>
      <c r="M42" s="6"/>
      <c r="N42" s="11" t="str">
        <f aca="false">IF(OR(A42="",L42&lt;&gt;"受注"),"",IF(COUNTIFS(見積明細!$A$5:$A$404,A42,見積明細!$L$5:$L$404,"○")=0,J42,SUMIFS(見積明細!$J$5:$J$404,見積明細!$A$5:$A$404,A42,見積明細!$L$5:$L$404,"○")))</f>
        <v/>
      </c>
      <c r="O42" s="12" t="str">
        <f aca="false">IF(A42="","",IF(L42&lt;&gt;"",L42,IF(AND(H42&lt;&gt;"",I42&lt;&gt;""),IF(I42&lt;H42,"日付を確認","返事待ち"),IF(I42&lt;&gt;"","返事待ち",IF(H42&lt;&gt;"","見積これから","現調これから")))))</f>
        <v/>
      </c>
      <c r="P42" s="12" t="str">
        <f aca="false">IF(OR(A42="",L42&lt;&gt;"",O42="日付を確認"),"",IF(I42&lt;&gt;"",$B$1-I42,IF(H42&lt;&gt;"",$B$1-H42,IF(B42&lt;&gt;"",$B$1-B42,""))))</f>
        <v/>
      </c>
      <c r="Q42" s="13" t="str">
        <f aca="false">IF(OR(A42="",L42&lt;&gt;""),"",IF(O42="日付を確認","現調日と提出日を確認",IF(AND(K42&lt;&gt;"",K42&lt;$B$1),"連絡日を過ぎています",IF(AND(K42&lt;&gt;"",K42=$B$1),"きょう連絡",IF(AND(O42="見積これから",P42&lt;&gt;"",P42&gt;=$B$2),"提出の目安を過ぎています",IF(AND(O42="返事待ち",K42="",P42&lt;&gt;"",P42&gt;=$B$3),"次の連絡日を決めてください",""))))))</f>
        <v/>
      </c>
      <c r="R42" s="12" t="str">
        <f aca="false">IF(OR(H42="",I42="",I42&lt;H42),"",I42-H42)</f>
        <v/>
      </c>
      <c r="S42" s="10"/>
    </row>
    <row r="43" customFormat="false" ht="15" hidden="false" customHeight="false" outlineLevel="0" collapsed="false">
      <c r="A43" s="10"/>
      <c r="B43" s="6"/>
      <c r="C43" s="10"/>
      <c r="D43" s="10"/>
      <c r="E43" s="10"/>
      <c r="F43" s="10"/>
      <c r="G43" s="10"/>
      <c r="H43" s="6"/>
      <c r="I43" s="6"/>
      <c r="J43" s="11" t="str">
        <f aca="false">IF(A43="","",IF(COUNTIF(見積明細!$A$5:$A$404,A43)=0,"",SUMIFS(見積明細!$J$5:$J$404,見積明細!$A$5:$A$404,A43)))</f>
        <v/>
      </c>
      <c r="K43" s="6"/>
      <c r="L43" s="10"/>
      <c r="M43" s="6"/>
      <c r="N43" s="11" t="str">
        <f aca="false">IF(OR(A43="",L43&lt;&gt;"受注"),"",IF(COUNTIFS(見積明細!$A$5:$A$404,A43,見積明細!$L$5:$L$404,"○")=0,J43,SUMIFS(見積明細!$J$5:$J$404,見積明細!$A$5:$A$404,A43,見積明細!$L$5:$L$404,"○")))</f>
        <v/>
      </c>
      <c r="O43" s="12" t="str">
        <f aca="false">IF(A43="","",IF(L43&lt;&gt;"",L43,IF(AND(H43&lt;&gt;"",I43&lt;&gt;""),IF(I43&lt;H43,"日付を確認","返事待ち"),IF(I43&lt;&gt;"","返事待ち",IF(H43&lt;&gt;"","見積これから","現調これから")))))</f>
        <v/>
      </c>
      <c r="P43" s="12" t="str">
        <f aca="false">IF(OR(A43="",L43&lt;&gt;"",O43="日付を確認"),"",IF(I43&lt;&gt;"",$B$1-I43,IF(H43&lt;&gt;"",$B$1-H43,IF(B43&lt;&gt;"",$B$1-B43,""))))</f>
        <v/>
      </c>
      <c r="Q43" s="13" t="str">
        <f aca="false">IF(OR(A43="",L43&lt;&gt;""),"",IF(O43="日付を確認","現調日と提出日を確認",IF(AND(K43&lt;&gt;"",K43&lt;$B$1),"連絡日を過ぎています",IF(AND(K43&lt;&gt;"",K43=$B$1),"きょう連絡",IF(AND(O43="見積これから",P43&lt;&gt;"",P43&gt;=$B$2),"提出の目安を過ぎています",IF(AND(O43="返事待ち",K43="",P43&lt;&gt;"",P43&gt;=$B$3),"次の連絡日を決めてください",""))))))</f>
        <v/>
      </c>
      <c r="R43" s="12" t="str">
        <f aca="false">IF(OR(H43="",I43="",I43&lt;H43),"",I43-H43)</f>
        <v/>
      </c>
      <c r="S43" s="10"/>
    </row>
    <row r="44" customFormat="false" ht="15" hidden="false" customHeight="false" outlineLevel="0" collapsed="false">
      <c r="A44" s="10"/>
      <c r="B44" s="6"/>
      <c r="C44" s="10"/>
      <c r="D44" s="10"/>
      <c r="E44" s="10"/>
      <c r="F44" s="10"/>
      <c r="G44" s="10"/>
      <c r="H44" s="6"/>
      <c r="I44" s="6"/>
      <c r="J44" s="11" t="str">
        <f aca="false">IF(A44="","",IF(COUNTIF(見積明細!$A$5:$A$404,A44)=0,"",SUMIFS(見積明細!$J$5:$J$404,見積明細!$A$5:$A$404,A44)))</f>
        <v/>
      </c>
      <c r="K44" s="6"/>
      <c r="L44" s="10"/>
      <c r="M44" s="6"/>
      <c r="N44" s="11" t="str">
        <f aca="false">IF(OR(A44="",L44&lt;&gt;"受注"),"",IF(COUNTIFS(見積明細!$A$5:$A$404,A44,見積明細!$L$5:$L$404,"○")=0,J44,SUMIFS(見積明細!$J$5:$J$404,見積明細!$A$5:$A$404,A44,見積明細!$L$5:$L$404,"○")))</f>
        <v/>
      </c>
      <c r="O44" s="12" t="str">
        <f aca="false">IF(A44="","",IF(L44&lt;&gt;"",L44,IF(AND(H44&lt;&gt;"",I44&lt;&gt;""),IF(I44&lt;H44,"日付を確認","返事待ち"),IF(I44&lt;&gt;"","返事待ち",IF(H44&lt;&gt;"","見積これから","現調これから")))))</f>
        <v/>
      </c>
      <c r="P44" s="12" t="str">
        <f aca="false">IF(OR(A44="",L44&lt;&gt;"",O44="日付を確認"),"",IF(I44&lt;&gt;"",$B$1-I44,IF(H44&lt;&gt;"",$B$1-H44,IF(B44&lt;&gt;"",$B$1-B44,""))))</f>
        <v/>
      </c>
      <c r="Q44" s="13" t="str">
        <f aca="false">IF(OR(A44="",L44&lt;&gt;""),"",IF(O44="日付を確認","現調日と提出日を確認",IF(AND(K44&lt;&gt;"",K44&lt;$B$1),"連絡日を過ぎています",IF(AND(K44&lt;&gt;"",K44=$B$1),"きょう連絡",IF(AND(O44="見積これから",P44&lt;&gt;"",P44&gt;=$B$2),"提出の目安を過ぎています",IF(AND(O44="返事待ち",K44="",P44&lt;&gt;"",P44&gt;=$B$3),"次の連絡日を決めてください",""))))))</f>
        <v/>
      </c>
      <c r="R44" s="12" t="str">
        <f aca="false">IF(OR(H44="",I44="",I44&lt;H44),"",I44-H44)</f>
        <v/>
      </c>
      <c r="S44" s="10"/>
    </row>
    <row r="45" customFormat="false" ht="15" hidden="false" customHeight="false" outlineLevel="0" collapsed="false">
      <c r="A45" s="10"/>
      <c r="B45" s="6"/>
      <c r="C45" s="10"/>
      <c r="D45" s="10"/>
      <c r="E45" s="10"/>
      <c r="F45" s="10"/>
      <c r="G45" s="10"/>
      <c r="H45" s="6"/>
      <c r="I45" s="6"/>
      <c r="J45" s="11" t="str">
        <f aca="false">IF(A45="","",IF(COUNTIF(見積明細!$A$5:$A$404,A45)=0,"",SUMIFS(見積明細!$J$5:$J$404,見積明細!$A$5:$A$404,A45)))</f>
        <v/>
      </c>
      <c r="K45" s="6"/>
      <c r="L45" s="10"/>
      <c r="M45" s="6"/>
      <c r="N45" s="11" t="str">
        <f aca="false">IF(OR(A45="",L45&lt;&gt;"受注"),"",IF(COUNTIFS(見積明細!$A$5:$A$404,A45,見積明細!$L$5:$L$404,"○")=0,J45,SUMIFS(見積明細!$J$5:$J$404,見積明細!$A$5:$A$404,A45,見積明細!$L$5:$L$404,"○")))</f>
        <v/>
      </c>
      <c r="O45" s="12" t="str">
        <f aca="false">IF(A45="","",IF(L45&lt;&gt;"",L45,IF(AND(H45&lt;&gt;"",I45&lt;&gt;""),IF(I45&lt;H45,"日付を確認","返事待ち"),IF(I45&lt;&gt;"","返事待ち",IF(H45&lt;&gt;"","見積これから","現調これから")))))</f>
        <v/>
      </c>
      <c r="P45" s="12" t="str">
        <f aca="false">IF(OR(A45="",L45&lt;&gt;"",O45="日付を確認"),"",IF(I45&lt;&gt;"",$B$1-I45,IF(H45&lt;&gt;"",$B$1-H45,IF(B45&lt;&gt;"",$B$1-B45,""))))</f>
        <v/>
      </c>
      <c r="Q45" s="13" t="str">
        <f aca="false">IF(OR(A45="",L45&lt;&gt;""),"",IF(O45="日付を確認","現調日と提出日を確認",IF(AND(K45&lt;&gt;"",K45&lt;$B$1),"連絡日を過ぎています",IF(AND(K45&lt;&gt;"",K45=$B$1),"きょう連絡",IF(AND(O45="見積これから",P45&lt;&gt;"",P45&gt;=$B$2),"提出の目安を過ぎています",IF(AND(O45="返事待ち",K45="",P45&lt;&gt;"",P45&gt;=$B$3),"次の連絡日を決めてください",""))))))</f>
        <v/>
      </c>
      <c r="R45" s="12" t="str">
        <f aca="false">IF(OR(H45="",I45="",I45&lt;H45),"",I45-H45)</f>
        <v/>
      </c>
      <c r="S45" s="10"/>
    </row>
    <row r="46" customFormat="false" ht="15" hidden="false" customHeight="false" outlineLevel="0" collapsed="false">
      <c r="A46" s="10"/>
      <c r="B46" s="6"/>
      <c r="C46" s="10"/>
      <c r="D46" s="10"/>
      <c r="E46" s="10"/>
      <c r="F46" s="10"/>
      <c r="G46" s="10"/>
      <c r="H46" s="6"/>
      <c r="I46" s="6"/>
      <c r="J46" s="11" t="str">
        <f aca="false">IF(A46="","",IF(COUNTIF(見積明細!$A$5:$A$404,A46)=0,"",SUMIFS(見積明細!$J$5:$J$404,見積明細!$A$5:$A$404,A46)))</f>
        <v/>
      </c>
      <c r="K46" s="6"/>
      <c r="L46" s="10"/>
      <c r="M46" s="6"/>
      <c r="N46" s="11" t="str">
        <f aca="false">IF(OR(A46="",L46&lt;&gt;"受注"),"",IF(COUNTIFS(見積明細!$A$5:$A$404,A46,見積明細!$L$5:$L$404,"○")=0,J46,SUMIFS(見積明細!$J$5:$J$404,見積明細!$A$5:$A$404,A46,見積明細!$L$5:$L$404,"○")))</f>
        <v/>
      </c>
      <c r="O46" s="12" t="str">
        <f aca="false">IF(A46="","",IF(L46&lt;&gt;"",L46,IF(AND(H46&lt;&gt;"",I46&lt;&gt;""),IF(I46&lt;H46,"日付を確認","返事待ち"),IF(I46&lt;&gt;"","返事待ち",IF(H46&lt;&gt;"","見積これから","現調これから")))))</f>
        <v/>
      </c>
      <c r="P46" s="12" t="str">
        <f aca="false">IF(OR(A46="",L46&lt;&gt;"",O46="日付を確認"),"",IF(I46&lt;&gt;"",$B$1-I46,IF(H46&lt;&gt;"",$B$1-H46,IF(B46&lt;&gt;"",$B$1-B46,""))))</f>
        <v/>
      </c>
      <c r="Q46" s="13" t="str">
        <f aca="false">IF(OR(A46="",L46&lt;&gt;""),"",IF(O46="日付を確認","現調日と提出日を確認",IF(AND(K46&lt;&gt;"",K46&lt;$B$1),"連絡日を過ぎています",IF(AND(K46&lt;&gt;"",K46=$B$1),"きょう連絡",IF(AND(O46="見積これから",P46&lt;&gt;"",P46&gt;=$B$2),"提出の目安を過ぎています",IF(AND(O46="返事待ち",K46="",P46&lt;&gt;"",P46&gt;=$B$3),"次の連絡日を決めてください",""))))))</f>
        <v/>
      </c>
      <c r="R46" s="12" t="str">
        <f aca="false">IF(OR(H46="",I46="",I46&lt;H46),"",I46-H46)</f>
        <v/>
      </c>
      <c r="S46" s="10"/>
    </row>
    <row r="47" customFormat="false" ht="15" hidden="false" customHeight="false" outlineLevel="0" collapsed="false">
      <c r="A47" s="10"/>
      <c r="B47" s="6"/>
      <c r="C47" s="10"/>
      <c r="D47" s="10"/>
      <c r="E47" s="10"/>
      <c r="F47" s="10"/>
      <c r="G47" s="10"/>
      <c r="H47" s="6"/>
      <c r="I47" s="6"/>
      <c r="J47" s="11" t="str">
        <f aca="false">IF(A47="","",IF(COUNTIF(見積明細!$A$5:$A$404,A47)=0,"",SUMIFS(見積明細!$J$5:$J$404,見積明細!$A$5:$A$404,A47)))</f>
        <v/>
      </c>
      <c r="K47" s="6"/>
      <c r="L47" s="10"/>
      <c r="M47" s="6"/>
      <c r="N47" s="11" t="str">
        <f aca="false">IF(OR(A47="",L47&lt;&gt;"受注"),"",IF(COUNTIFS(見積明細!$A$5:$A$404,A47,見積明細!$L$5:$L$404,"○")=0,J47,SUMIFS(見積明細!$J$5:$J$404,見積明細!$A$5:$A$404,A47,見積明細!$L$5:$L$404,"○")))</f>
        <v/>
      </c>
      <c r="O47" s="12" t="str">
        <f aca="false">IF(A47="","",IF(L47&lt;&gt;"",L47,IF(AND(H47&lt;&gt;"",I47&lt;&gt;""),IF(I47&lt;H47,"日付を確認","返事待ち"),IF(I47&lt;&gt;"","返事待ち",IF(H47&lt;&gt;"","見積これから","現調これから")))))</f>
        <v/>
      </c>
      <c r="P47" s="12" t="str">
        <f aca="false">IF(OR(A47="",L47&lt;&gt;"",O47="日付を確認"),"",IF(I47&lt;&gt;"",$B$1-I47,IF(H47&lt;&gt;"",$B$1-H47,IF(B47&lt;&gt;"",$B$1-B47,""))))</f>
        <v/>
      </c>
      <c r="Q47" s="13" t="str">
        <f aca="false">IF(OR(A47="",L47&lt;&gt;""),"",IF(O47="日付を確認","現調日と提出日を確認",IF(AND(K47&lt;&gt;"",K47&lt;$B$1),"連絡日を過ぎています",IF(AND(K47&lt;&gt;"",K47=$B$1),"きょう連絡",IF(AND(O47="見積これから",P47&lt;&gt;"",P47&gt;=$B$2),"提出の目安を過ぎています",IF(AND(O47="返事待ち",K47="",P47&lt;&gt;"",P47&gt;=$B$3),"次の連絡日を決めてください",""))))))</f>
        <v/>
      </c>
      <c r="R47" s="12" t="str">
        <f aca="false">IF(OR(H47="",I47="",I47&lt;H47),"",I47-H47)</f>
        <v/>
      </c>
      <c r="S47" s="10"/>
    </row>
    <row r="48" customFormat="false" ht="15" hidden="false" customHeight="false" outlineLevel="0" collapsed="false">
      <c r="A48" s="10"/>
      <c r="B48" s="6"/>
      <c r="C48" s="10"/>
      <c r="D48" s="10"/>
      <c r="E48" s="10"/>
      <c r="F48" s="10"/>
      <c r="G48" s="10"/>
      <c r="H48" s="6"/>
      <c r="I48" s="6"/>
      <c r="J48" s="11" t="str">
        <f aca="false">IF(A48="","",IF(COUNTIF(見積明細!$A$5:$A$404,A48)=0,"",SUMIFS(見積明細!$J$5:$J$404,見積明細!$A$5:$A$404,A48)))</f>
        <v/>
      </c>
      <c r="K48" s="6"/>
      <c r="L48" s="10"/>
      <c r="M48" s="6"/>
      <c r="N48" s="11" t="str">
        <f aca="false">IF(OR(A48="",L48&lt;&gt;"受注"),"",IF(COUNTIFS(見積明細!$A$5:$A$404,A48,見積明細!$L$5:$L$404,"○")=0,J48,SUMIFS(見積明細!$J$5:$J$404,見積明細!$A$5:$A$404,A48,見積明細!$L$5:$L$404,"○")))</f>
        <v/>
      </c>
      <c r="O48" s="12" t="str">
        <f aca="false">IF(A48="","",IF(L48&lt;&gt;"",L48,IF(AND(H48&lt;&gt;"",I48&lt;&gt;""),IF(I48&lt;H48,"日付を確認","返事待ち"),IF(I48&lt;&gt;"","返事待ち",IF(H48&lt;&gt;"","見積これから","現調これから")))))</f>
        <v/>
      </c>
      <c r="P48" s="12" t="str">
        <f aca="false">IF(OR(A48="",L48&lt;&gt;"",O48="日付を確認"),"",IF(I48&lt;&gt;"",$B$1-I48,IF(H48&lt;&gt;"",$B$1-H48,IF(B48&lt;&gt;"",$B$1-B48,""))))</f>
        <v/>
      </c>
      <c r="Q48" s="13" t="str">
        <f aca="false">IF(OR(A48="",L48&lt;&gt;""),"",IF(O48="日付を確認","現調日と提出日を確認",IF(AND(K48&lt;&gt;"",K48&lt;$B$1),"連絡日を過ぎています",IF(AND(K48&lt;&gt;"",K48=$B$1),"きょう連絡",IF(AND(O48="見積これから",P48&lt;&gt;"",P48&gt;=$B$2),"提出の目安を過ぎています",IF(AND(O48="返事待ち",K48="",P48&lt;&gt;"",P48&gt;=$B$3),"次の連絡日を決めてください",""))))))</f>
        <v/>
      </c>
      <c r="R48" s="12" t="str">
        <f aca="false">IF(OR(H48="",I48="",I48&lt;H48),"",I48-H48)</f>
        <v/>
      </c>
      <c r="S48" s="10"/>
    </row>
    <row r="49" customFormat="false" ht="15" hidden="false" customHeight="false" outlineLevel="0" collapsed="false">
      <c r="A49" s="10"/>
      <c r="B49" s="6"/>
      <c r="C49" s="10"/>
      <c r="D49" s="10"/>
      <c r="E49" s="10"/>
      <c r="F49" s="10"/>
      <c r="G49" s="10"/>
      <c r="H49" s="6"/>
      <c r="I49" s="6"/>
      <c r="J49" s="11" t="str">
        <f aca="false">IF(A49="","",IF(COUNTIF(見積明細!$A$5:$A$404,A49)=0,"",SUMIFS(見積明細!$J$5:$J$404,見積明細!$A$5:$A$404,A49)))</f>
        <v/>
      </c>
      <c r="K49" s="6"/>
      <c r="L49" s="10"/>
      <c r="M49" s="6"/>
      <c r="N49" s="11" t="str">
        <f aca="false">IF(OR(A49="",L49&lt;&gt;"受注"),"",IF(COUNTIFS(見積明細!$A$5:$A$404,A49,見積明細!$L$5:$L$404,"○")=0,J49,SUMIFS(見積明細!$J$5:$J$404,見積明細!$A$5:$A$404,A49,見積明細!$L$5:$L$404,"○")))</f>
        <v/>
      </c>
      <c r="O49" s="12" t="str">
        <f aca="false">IF(A49="","",IF(L49&lt;&gt;"",L49,IF(AND(H49&lt;&gt;"",I49&lt;&gt;""),IF(I49&lt;H49,"日付を確認","返事待ち"),IF(I49&lt;&gt;"","返事待ち",IF(H49&lt;&gt;"","見積これから","現調これから")))))</f>
        <v/>
      </c>
      <c r="P49" s="12" t="str">
        <f aca="false">IF(OR(A49="",L49&lt;&gt;"",O49="日付を確認"),"",IF(I49&lt;&gt;"",$B$1-I49,IF(H49&lt;&gt;"",$B$1-H49,IF(B49&lt;&gt;"",$B$1-B49,""))))</f>
        <v/>
      </c>
      <c r="Q49" s="13" t="str">
        <f aca="false">IF(OR(A49="",L49&lt;&gt;""),"",IF(O49="日付を確認","現調日と提出日を確認",IF(AND(K49&lt;&gt;"",K49&lt;$B$1),"連絡日を過ぎています",IF(AND(K49&lt;&gt;"",K49=$B$1),"きょう連絡",IF(AND(O49="見積これから",P49&lt;&gt;"",P49&gt;=$B$2),"提出の目安を過ぎています",IF(AND(O49="返事待ち",K49="",P49&lt;&gt;"",P49&gt;=$B$3),"次の連絡日を決めてください",""))))))</f>
        <v/>
      </c>
      <c r="R49" s="12" t="str">
        <f aca="false">IF(OR(H49="",I49="",I49&lt;H49),"",I49-H49)</f>
        <v/>
      </c>
      <c r="S49" s="10"/>
    </row>
    <row r="50" customFormat="false" ht="15" hidden="false" customHeight="false" outlineLevel="0" collapsed="false">
      <c r="A50" s="10"/>
      <c r="B50" s="6"/>
      <c r="C50" s="10"/>
      <c r="D50" s="10"/>
      <c r="E50" s="10"/>
      <c r="F50" s="10"/>
      <c r="G50" s="10"/>
      <c r="H50" s="6"/>
      <c r="I50" s="6"/>
      <c r="J50" s="11" t="str">
        <f aca="false">IF(A50="","",IF(COUNTIF(見積明細!$A$5:$A$404,A50)=0,"",SUMIFS(見積明細!$J$5:$J$404,見積明細!$A$5:$A$404,A50)))</f>
        <v/>
      </c>
      <c r="K50" s="6"/>
      <c r="L50" s="10"/>
      <c r="M50" s="6"/>
      <c r="N50" s="11" t="str">
        <f aca="false">IF(OR(A50="",L50&lt;&gt;"受注"),"",IF(COUNTIFS(見積明細!$A$5:$A$404,A50,見積明細!$L$5:$L$404,"○")=0,J50,SUMIFS(見積明細!$J$5:$J$404,見積明細!$A$5:$A$404,A50,見積明細!$L$5:$L$404,"○")))</f>
        <v/>
      </c>
      <c r="O50" s="12" t="str">
        <f aca="false">IF(A50="","",IF(L50&lt;&gt;"",L50,IF(AND(H50&lt;&gt;"",I50&lt;&gt;""),IF(I50&lt;H50,"日付を確認","返事待ち"),IF(I50&lt;&gt;"","返事待ち",IF(H50&lt;&gt;"","見積これから","現調これから")))))</f>
        <v/>
      </c>
      <c r="P50" s="12" t="str">
        <f aca="false">IF(OR(A50="",L50&lt;&gt;"",O50="日付を確認"),"",IF(I50&lt;&gt;"",$B$1-I50,IF(H50&lt;&gt;"",$B$1-H50,IF(B50&lt;&gt;"",$B$1-B50,""))))</f>
        <v/>
      </c>
      <c r="Q50" s="13" t="str">
        <f aca="false">IF(OR(A50="",L50&lt;&gt;""),"",IF(O50="日付を確認","現調日と提出日を確認",IF(AND(K50&lt;&gt;"",K50&lt;$B$1),"連絡日を過ぎています",IF(AND(K50&lt;&gt;"",K50=$B$1),"きょう連絡",IF(AND(O50="見積これから",P50&lt;&gt;"",P50&gt;=$B$2),"提出の目安を過ぎています",IF(AND(O50="返事待ち",K50="",P50&lt;&gt;"",P50&gt;=$B$3),"次の連絡日を決めてください",""))))))</f>
        <v/>
      </c>
      <c r="R50" s="12" t="str">
        <f aca="false">IF(OR(H50="",I50="",I50&lt;H50),"",I50-H50)</f>
        <v/>
      </c>
      <c r="S50" s="10"/>
    </row>
    <row r="51" customFormat="false" ht="15" hidden="false" customHeight="false" outlineLevel="0" collapsed="false">
      <c r="A51" s="10"/>
      <c r="B51" s="6"/>
      <c r="C51" s="10"/>
      <c r="D51" s="10"/>
      <c r="E51" s="10"/>
      <c r="F51" s="10"/>
      <c r="G51" s="10"/>
      <c r="H51" s="6"/>
      <c r="I51" s="6"/>
      <c r="J51" s="11" t="str">
        <f aca="false">IF(A51="","",IF(COUNTIF(見積明細!$A$5:$A$404,A51)=0,"",SUMIFS(見積明細!$J$5:$J$404,見積明細!$A$5:$A$404,A51)))</f>
        <v/>
      </c>
      <c r="K51" s="6"/>
      <c r="L51" s="10"/>
      <c r="M51" s="6"/>
      <c r="N51" s="11" t="str">
        <f aca="false">IF(OR(A51="",L51&lt;&gt;"受注"),"",IF(COUNTIFS(見積明細!$A$5:$A$404,A51,見積明細!$L$5:$L$404,"○")=0,J51,SUMIFS(見積明細!$J$5:$J$404,見積明細!$A$5:$A$404,A51,見積明細!$L$5:$L$404,"○")))</f>
        <v/>
      </c>
      <c r="O51" s="12" t="str">
        <f aca="false">IF(A51="","",IF(L51&lt;&gt;"",L51,IF(AND(H51&lt;&gt;"",I51&lt;&gt;""),IF(I51&lt;H51,"日付を確認","返事待ち"),IF(I51&lt;&gt;"","返事待ち",IF(H51&lt;&gt;"","見積これから","現調これから")))))</f>
        <v/>
      </c>
      <c r="P51" s="12" t="str">
        <f aca="false">IF(OR(A51="",L51&lt;&gt;"",O51="日付を確認"),"",IF(I51&lt;&gt;"",$B$1-I51,IF(H51&lt;&gt;"",$B$1-H51,IF(B51&lt;&gt;"",$B$1-B51,""))))</f>
        <v/>
      </c>
      <c r="Q51" s="13" t="str">
        <f aca="false">IF(OR(A51="",L51&lt;&gt;""),"",IF(O51="日付を確認","現調日と提出日を確認",IF(AND(K51&lt;&gt;"",K51&lt;$B$1),"連絡日を過ぎています",IF(AND(K51&lt;&gt;"",K51=$B$1),"きょう連絡",IF(AND(O51="見積これから",P51&lt;&gt;"",P51&gt;=$B$2),"提出の目安を過ぎています",IF(AND(O51="返事待ち",K51="",P51&lt;&gt;"",P51&gt;=$B$3),"次の連絡日を決めてください",""))))))</f>
        <v/>
      </c>
      <c r="R51" s="12" t="str">
        <f aca="false">IF(OR(H51="",I51="",I51&lt;H51),"",I51-H51)</f>
        <v/>
      </c>
      <c r="S51" s="10"/>
    </row>
    <row r="52" customFormat="false" ht="15" hidden="false" customHeight="false" outlineLevel="0" collapsed="false">
      <c r="A52" s="10"/>
      <c r="B52" s="6"/>
      <c r="C52" s="10"/>
      <c r="D52" s="10"/>
      <c r="E52" s="10"/>
      <c r="F52" s="10"/>
      <c r="G52" s="10"/>
      <c r="H52" s="6"/>
      <c r="I52" s="6"/>
      <c r="J52" s="11" t="str">
        <f aca="false">IF(A52="","",IF(COUNTIF(見積明細!$A$5:$A$404,A52)=0,"",SUMIFS(見積明細!$J$5:$J$404,見積明細!$A$5:$A$404,A52)))</f>
        <v/>
      </c>
      <c r="K52" s="6"/>
      <c r="L52" s="10"/>
      <c r="M52" s="6"/>
      <c r="N52" s="11" t="str">
        <f aca="false">IF(OR(A52="",L52&lt;&gt;"受注"),"",IF(COUNTIFS(見積明細!$A$5:$A$404,A52,見積明細!$L$5:$L$404,"○")=0,J52,SUMIFS(見積明細!$J$5:$J$404,見積明細!$A$5:$A$404,A52,見積明細!$L$5:$L$404,"○")))</f>
        <v/>
      </c>
      <c r="O52" s="12" t="str">
        <f aca="false">IF(A52="","",IF(L52&lt;&gt;"",L52,IF(AND(H52&lt;&gt;"",I52&lt;&gt;""),IF(I52&lt;H52,"日付を確認","返事待ち"),IF(I52&lt;&gt;"","返事待ち",IF(H52&lt;&gt;"","見積これから","現調これから")))))</f>
        <v/>
      </c>
      <c r="P52" s="12" t="str">
        <f aca="false">IF(OR(A52="",L52&lt;&gt;"",O52="日付を確認"),"",IF(I52&lt;&gt;"",$B$1-I52,IF(H52&lt;&gt;"",$B$1-H52,IF(B52&lt;&gt;"",$B$1-B52,""))))</f>
        <v/>
      </c>
      <c r="Q52" s="13" t="str">
        <f aca="false">IF(OR(A52="",L52&lt;&gt;""),"",IF(O52="日付を確認","現調日と提出日を確認",IF(AND(K52&lt;&gt;"",K52&lt;$B$1),"連絡日を過ぎています",IF(AND(K52&lt;&gt;"",K52=$B$1),"きょう連絡",IF(AND(O52="見積これから",P52&lt;&gt;"",P52&gt;=$B$2),"提出の目安を過ぎています",IF(AND(O52="返事待ち",K52="",P52&lt;&gt;"",P52&gt;=$B$3),"次の連絡日を決めてください",""))))))</f>
        <v/>
      </c>
      <c r="R52" s="12" t="str">
        <f aca="false">IF(OR(H52="",I52="",I52&lt;H52),"",I52-H52)</f>
        <v/>
      </c>
      <c r="S52" s="10"/>
    </row>
    <row r="53" customFormat="false" ht="15" hidden="false" customHeight="false" outlineLevel="0" collapsed="false">
      <c r="A53" s="10"/>
      <c r="B53" s="6"/>
      <c r="C53" s="10"/>
      <c r="D53" s="10"/>
      <c r="E53" s="10"/>
      <c r="F53" s="10"/>
      <c r="G53" s="10"/>
      <c r="H53" s="6"/>
      <c r="I53" s="6"/>
      <c r="J53" s="11" t="str">
        <f aca="false">IF(A53="","",IF(COUNTIF(見積明細!$A$5:$A$404,A53)=0,"",SUMIFS(見積明細!$J$5:$J$404,見積明細!$A$5:$A$404,A53)))</f>
        <v/>
      </c>
      <c r="K53" s="6"/>
      <c r="L53" s="10"/>
      <c r="M53" s="6"/>
      <c r="N53" s="11" t="str">
        <f aca="false">IF(OR(A53="",L53&lt;&gt;"受注"),"",IF(COUNTIFS(見積明細!$A$5:$A$404,A53,見積明細!$L$5:$L$404,"○")=0,J53,SUMIFS(見積明細!$J$5:$J$404,見積明細!$A$5:$A$404,A53,見積明細!$L$5:$L$404,"○")))</f>
        <v/>
      </c>
      <c r="O53" s="12" t="str">
        <f aca="false">IF(A53="","",IF(L53&lt;&gt;"",L53,IF(AND(H53&lt;&gt;"",I53&lt;&gt;""),IF(I53&lt;H53,"日付を確認","返事待ち"),IF(I53&lt;&gt;"","返事待ち",IF(H53&lt;&gt;"","見積これから","現調これから")))))</f>
        <v/>
      </c>
      <c r="P53" s="12" t="str">
        <f aca="false">IF(OR(A53="",L53&lt;&gt;"",O53="日付を確認"),"",IF(I53&lt;&gt;"",$B$1-I53,IF(H53&lt;&gt;"",$B$1-H53,IF(B53&lt;&gt;"",$B$1-B53,""))))</f>
        <v/>
      </c>
      <c r="Q53" s="13" t="str">
        <f aca="false">IF(OR(A53="",L53&lt;&gt;""),"",IF(O53="日付を確認","現調日と提出日を確認",IF(AND(K53&lt;&gt;"",K53&lt;$B$1),"連絡日を過ぎています",IF(AND(K53&lt;&gt;"",K53=$B$1),"きょう連絡",IF(AND(O53="見積これから",P53&lt;&gt;"",P53&gt;=$B$2),"提出の目安を過ぎています",IF(AND(O53="返事待ち",K53="",P53&lt;&gt;"",P53&gt;=$B$3),"次の連絡日を決めてください",""))))))</f>
        <v/>
      </c>
      <c r="R53" s="12" t="str">
        <f aca="false">IF(OR(H53="",I53="",I53&lt;H53),"",I53-H53)</f>
        <v/>
      </c>
      <c r="S53" s="10"/>
    </row>
    <row r="54" customFormat="false" ht="15" hidden="false" customHeight="false" outlineLevel="0" collapsed="false">
      <c r="A54" s="10"/>
      <c r="B54" s="6"/>
      <c r="C54" s="10"/>
      <c r="D54" s="10"/>
      <c r="E54" s="10"/>
      <c r="F54" s="10"/>
      <c r="G54" s="10"/>
      <c r="H54" s="6"/>
      <c r="I54" s="6"/>
      <c r="J54" s="11" t="str">
        <f aca="false">IF(A54="","",IF(COUNTIF(見積明細!$A$5:$A$404,A54)=0,"",SUMIFS(見積明細!$J$5:$J$404,見積明細!$A$5:$A$404,A54)))</f>
        <v/>
      </c>
      <c r="K54" s="6"/>
      <c r="L54" s="10"/>
      <c r="M54" s="6"/>
      <c r="N54" s="11" t="str">
        <f aca="false">IF(OR(A54="",L54&lt;&gt;"受注"),"",IF(COUNTIFS(見積明細!$A$5:$A$404,A54,見積明細!$L$5:$L$404,"○")=0,J54,SUMIFS(見積明細!$J$5:$J$404,見積明細!$A$5:$A$404,A54,見積明細!$L$5:$L$404,"○")))</f>
        <v/>
      </c>
      <c r="O54" s="12" t="str">
        <f aca="false">IF(A54="","",IF(L54&lt;&gt;"",L54,IF(AND(H54&lt;&gt;"",I54&lt;&gt;""),IF(I54&lt;H54,"日付を確認","返事待ち"),IF(I54&lt;&gt;"","返事待ち",IF(H54&lt;&gt;"","見積これから","現調これから")))))</f>
        <v/>
      </c>
      <c r="P54" s="12" t="str">
        <f aca="false">IF(OR(A54="",L54&lt;&gt;"",O54="日付を確認"),"",IF(I54&lt;&gt;"",$B$1-I54,IF(H54&lt;&gt;"",$B$1-H54,IF(B54&lt;&gt;"",$B$1-B54,""))))</f>
        <v/>
      </c>
      <c r="Q54" s="13" t="str">
        <f aca="false">IF(OR(A54="",L54&lt;&gt;""),"",IF(O54="日付を確認","現調日と提出日を確認",IF(AND(K54&lt;&gt;"",K54&lt;$B$1),"連絡日を過ぎています",IF(AND(K54&lt;&gt;"",K54=$B$1),"きょう連絡",IF(AND(O54="見積これから",P54&lt;&gt;"",P54&gt;=$B$2),"提出の目安を過ぎています",IF(AND(O54="返事待ち",K54="",P54&lt;&gt;"",P54&gt;=$B$3),"次の連絡日を決めてください",""))))))</f>
        <v/>
      </c>
      <c r="R54" s="12" t="str">
        <f aca="false">IF(OR(H54="",I54="",I54&lt;H54),"",I54-H54)</f>
        <v/>
      </c>
      <c r="S54" s="10"/>
    </row>
    <row r="55" customFormat="false" ht="15" hidden="false" customHeight="false" outlineLevel="0" collapsed="false">
      <c r="A55" s="10"/>
      <c r="B55" s="6"/>
      <c r="C55" s="10"/>
      <c r="D55" s="10"/>
      <c r="E55" s="10"/>
      <c r="F55" s="10"/>
      <c r="G55" s="10"/>
      <c r="H55" s="6"/>
      <c r="I55" s="6"/>
      <c r="J55" s="11" t="str">
        <f aca="false">IF(A55="","",IF(COUNTIF(見積明細!$A$5:$A$404,A55)=0,"",SUMIFS(見積明細!$J$5:$J$404,見積明細!$A$5:$A$404,A55)))</f>
        <v/>
      </c>
      <c r="K55" s="6"/>
      <c r="L55" s="10"/>
      <c r="M55" s="6"/>
      <c r="N55" s="11" t="str">
        <f aca="false">IF(OR(A55="",L55&lt;&gt;"受注"),"",IF(COUNTIFS(見積明細!$A$5:$A$404,A55,見積明細!$L$5:$L$404,"○")=0,J55,SUMIFS(見積明細!$J$5:$J$404,見積明細!$A$5:$A$404,A55,見積明細!$L$5:$L$404,"○")))</f>
        <v/>
      </c>
      <c r="O55" s="12" t="str">
        <f aca="false">IF(A55="","",IF(L55&lt;&gt;"",L55,IF(AND(H55&lt;&gt;"",I55&lt;&gt;""),IF(I55&lt;H55,"日付を確認","返事待ち"),IF(I55&lt;&gt;"","返事待ち",IF(H55&lt;&gt;"","見積これから","現調これから")))))</f>
        <v/>
      </c>
      <c r="P55" s="12" t="str">
        <f aca="false">IF(OR(A55="",L55&lt;&gt;"",O55="日付を確認"),"",IF(I55&lt;&gt;"",$B$1-I55,IF(H55&lt;&gt;"",$B$1-H55,IF(B55&lt;&gt;"",$B$1-B55,""))))</f>
        <v/>
      </c>
      <c r="Q55" s="13" t="str">
        <f aca="false">IF(OR(A55="",L55&lt;&gt;""),"",IF(O55="日付を確認","現調日と提出日を確認",IF(AND(K55&lt;&gt;"",K55&lt;$B$1),"連絡日を過ぎています",IF(AND(K55&lt;&gt;"",K55=$B$1),"きょう連絡",IF(AND(O55="見積これから",P55&lt;&gt;"",P55&gt;=$B$2),"提出の目安を過ぎています",IF(AND(O55="返事待ち",K55="",P55&lt;&gt;"",P55&gt;=$B$3),"次の連絡日を決めてください",""))))))</f>
        <v/>
      </c>
      <c r="R55" s="12" t="str">
        <f aca="false">IF(OR(H55="",I55="",I55&lt;H55),"",I55-H55)</f>
        <v/>
      </c>
      <c r="S55" s="10"/>
    </row>
    <row r="56" customFormat="false" ht="15" hidden="false" customHeight="false" outlineLevel="0" collapsed="false">
      <c r="A56" s="10"/>
      <c r="B56" s="6"/>
      <c r="C56" s="10"/>
      <c r="D56" s="10"/>
      <c r="E56" s="10"/>
      <c r="F56" s="10"/>
      <c r="G56" s="10"/>
      <c r="H56" s="6"/>
      <c r="I56" s="6"/>
      <c r="J56" s="11" t="str">
        <f aca="false">IF(A56="","",IF(COUNTIF(見積明細!$A$5:$A$404,A56)=0,"",SUMIFS(見積明細!$J$5:$J$404,見積明細!$A$5:$A$404,A56)))</f>
        <v/>
      </c>
      <c r="K56" s="6"/>
      <c r="L56" s="10"/>
      <c r="M56" s="6"/>
      <c r="N56" s="11" t="str">
        <f aca="false">IF(OR(A56="",L56&lt;&gt;"受注"),"",IF(COUNTIFS(見積明細!$A$5:$A$404,A56,見積明細!$L$5:$L$404,"○")=0,J56,SUMIFS(見積明細!$J$5:$J$404,見積明細!$A$5:$A$404,A56,見積明細!$L$5:$L$404,"○")))</f>
        <v/>
      </c>
      <c r="O56" s="12" t="str">
        <f aca="false">IF(A56="","",IF(L56&lt;&gt;"",L56,IF(AND(H56&lt;&gt;"",I56&lt;&gt;""),IF(I56&lt;H56,"日付を確認","返事待ち"),IF(I56&lt;&gt;"","返事待ち",IF(H56&lt;&gt;"","見積これから","現調これから")))))</f>
        <v/>
      </c>
      <c r="P56" s="12" t="str">
        <f aca="false">IF(OR(A56="",L56&lt;&gt;"",O56="日付を確認"),"",IF(I56&lt;&gt;"",$B$1-I56,IF(H56&lt;&gt;"",$B$1-H56,IF(B56&lt;&gt;"",$B$1-B56,""))))</f>
        <v/>
      </c>
      <c r="Q56" s="13" t="str">
        <f aca="false">IF(OR(A56="",L56&lt;&gt;""),"",IF(O56="日付を確認","現調日と提出日を確認",IF(AND(K56&lt;&gt;"",K56&lt;$B$1),"連絡日を過ぎています",IF(AND(K56&lt;&gt;"",K56=$B$1),"きょう連絡",IF(AND(O56="見積これから",P56&lt;&gt;"",P56&gt;=$B$2),"提出の目安を過ぎています",IF(AND(O56="返事待ち",K56="",P56&lt;&gt;"",P56&gt;=$B$3),"次の連絡日を決めてください",""))))))</f>
        <v/>
      </c>
      <c r="R56" s="12" t="str">
        <f aca="false">IF(OR(H56="",I56="",I56&lt;H56),"",I56-H56)</f>
        <v/>
      </c>
      <c r="S56" s="10"/>
    </row>
    <row r="57" customFormat="false" ht="15" hidden="false" customHeight="false" outlineLevel="0" collapsed="false">
      <c r="A57" s="10"/>
      <c r="B57" s="6"/>
      <c r="C57" s="10"/>
      <c r="D57" s="10"/>
      <c r="E57" s="10"/>
      <c r="F57" s="10"/>
      <c r="G57" s="10"/>
      <c r="H57" s="6"/>
      <c r="I57" s="6"/>
      <c r="J57" s="11" t="str">
        <f aca="false">IF(A57="","",IF(COUNTIF(見積明細!$A$5:$A$404,A57)=0,"",SUMIFS(見積明細!$J$5:$J$404,見積明細!$A$5:$A$404,A57)))</f>
        <v/>
      </c>
      <c r="K57" s="6"/>
      <c r="L57" s="10"/>
      <c r="M57" s="6"/>
      <c r="N57" s="11" t="str">
        <f aca="false">IF(OR(A57="",L57&lt;&gt;"受注"),"",IF(COUNTIFS(見積明細!$A$5:$A$404,A57,見積明細!$L$5:$L$404,"○")=0,J57,SUMIFS(見積明細!$J$5:$J$404,見積明細!$A$5:$A$404,A57,見積明細!$L$5:$L$404,"○")))</f>
        <v/>
      </c>
      <c r="O57" s="12" t="str">
        <f aca="false">IF(A57="","",IF(L57&lt;&gt;"",L57,IF(AND(H57&lt;&gt;"",I57&lt;&gt;""),IF(I57&lt;H57,"日付を確認","返事待ち"),IF(I57&lt;&gt;"","返事待ち",IF(H57&lt;&gt;"","見積これから","現調これから")))))</f>
        <v/>
      </c>
      <c r="P57" s="12" t="str">
        <f aca="false">IF(OR(A57="",L57&lt;&gt;"",O57="日付を確認"),"",IF(I57&lt;&gt;"",$B$1-I57,IF(H57&lt;&gt;"",$B$1-H57,IF(B57&lt;&gt;"",$B$1-B57,""))))</f>
        <v/>
      </c>
      <c r="Q57" s="13" t="str">
        <f aca="false">IF(OR(A57="",L57&lt;&gt;""),"",IF(O57="日付を確認","現調日と提出日を確認",IF(AND(K57&lt;&gt;"",K57&lt;$B$1),"連絡日を過ぎています",IF(AND(K57&lt;&gt;"",K57=$B$1),"きょう連絡",IF(AND(O57="見積これから",P57&lt;&gt;"",P57&gt;=$B$2),"提出の目安を過ぎています",IF(AND(O57="返事待ち",K57="",P57&lt;&gt;"",P57&gt;=$B$3),"次の連絡日を決めてください",""))))))</f>
        <v/>
      </c>
      <c r="R57" s="12" t="str">
        <f aca="false">IF(OR(H57="",I57="",I57&lt;H57),"",I57-H57)</f>
        <v/>
      </c>
      <c r="S57" s="10"/>
    </row>
    <row r="58" customFormat="false" ht="15" hidden="false" customHeight="false" outlineLevel="0" collapsed="false">
      <c r="A58" s="10"/>
      <c r="B58" s="6"/>
      <c r="C58" s="10"/>
      <c r="D58" s="10"/>
      <c r="E58" s="10"/>
      <c r="F58" s="10"/>
      <c r="G58" s="10"/>
      <c r="H58" s="6"/>
      <c r="I58" s="6"/>
      <c r="J58" s="11" t="str">
        <f aca="false">IF(A58="","",IF(COUNTIF(見積明細!$A$5:$A$404,A58)=0,"",SUMIFS(見積明細!$J$5:$J$404,見積明細!$A$5:$A$404,A58)))</f>
        <v/>
      </c>
      <c r="K58" s="6"/>
      <c r="L58" s="10"/>
      <c r="M58" s="6"/>
      <c r="N58" s="11" t="str">
        <f aca="false">IF(OR(A58="",L58&lt;&gt;"受注"),"",IF(COUNTIFS(見積明細!$A$5:$A$404,A58,見積明細!$L$5:$L$404,"○")=0,J58,SUMIFS(見積明細!$J$5:$J$404,見積明細!$A$5:$A$404,A58,見積明細!$L$5:$L$404,"○")))</f>
        <v/>
      </c>
      <c r="O58" s="12" t="str">
        <f aca="false">IF(A58="","",IF(L58&lt;&gt;"",L58,IF(AND(H58&lt;&gt;"",I58&lt;&gt;""),IF(I58&lt;H58,"日付を確認","返事待ち"),IF(I58&lt;&gt;"","返事待ち",IF(H58&lt;&gt;"","見積これから","現調これから")))))</f>
        <v/>
      </c>
      <c r="P58" s="12" t="str">
        <f aca="false">IF(OR(A58="",L58&lt;&gt;"",O58="日付を確認"),"",IF(I58&lt;&gt;"",$B$1-I58,IF(H58&lt;&gt;"",$B$1-H58,IF(B58&lt;&gt;"",$B$1-B58,""))))</f>
        <v/>
      </c>
      <c r="Q58" s="13" t="str">
        <f aca="false">IF(OR(A58="",L58&lt;&gt;""),"",IF(O58="日付を確認","現調日と提出日を確認",IF(AND(K58&lt;&gt;"",K58&lt;$B$1),"連絡日を過ぎています",IF(AND(K58&lt;&gt;"",K58=$B$1),"きょう連絡",IF(AND(O58="見積これから",P58&lt;&gt;"",P58&gt;=$B$2),"提出の目安を過ぎています",IF(AND(O58="返事待ち",K58="",P58&lt;&gt;"",P58&gt;=$B$3),"次の連絡日を決めてください",""))))))</f>
        <v/>
      </c>
      <c r="R58" s="12" t="str">
        <f aca="false">IF(OR(H58="",I58="",I58&lt;H58),"",I58-H58)</f>
        <v/>
      </c>
      <c r="S58" s="10"/>
    </row>
    <row r="59" customFormat="false" ht="15" hidden="false" customHeight="false" outlineLevel="0" collapsed="false">
      <c r="A59" s="10"/>
      <c r="B59" s="6"/>
      <c r="C59" s="10"/>
      <c r="D59" s="10"/>
      <c r="E59" s="10"/>
      <c r="F59" s="10"/>
      <c r="G59" s="10"/>
      <c r="H59" s="6"/>
      <c r="I59" s="6"/>
      <c r="J59" s="11" t="str">
        <f aca="false">IF(A59="","",IF(COUNTIF(見積明細!$A$5:$A$404,A59)=0,"",SUMIFS(見積明細!$J$5:$J$404,見積明細!$A$5:$A$404,A59)))</f>
        <v/>
      </c>
      <c r="K59" s="6"/>
      <c r="L59" s="10"/>
      <c r="M59" s="6"/>
      <c r="N59" s="11" t="str">
        <f aca="false">IF(OR(A59="",L59&lt;&gt;"受注"),"",IF(COUNTIFS(見積明細!$A$5:$A$404,A59,見積明細!$L$5:$L$404,"○")=0,J59,SUMIFS(見積明細!$J$5:$J$404,見積明細!$A$5:$A$404,A59,見積明細!$L$5:$L$404,"○")))</f>
        <v/>
      </c>
      <c r="O59" s="12" t="str">
        <f aca="false">IF(A59="","",IF(L59&lt;&gt;"",L59,IF(AND(H59&lt;&gt;"",I59&lt;&gt;""),IF(I59&lt;H59,"日付を確認","返事待ち"),IF(I59&lt;&gt;"","返事待ち",IF(H59&lt;&gt;"","見積これから","現調これから")))))</f>
        <v/>
      </c>
      <c r="P59" s="12" t="str">
        <f aca="false">IF(OR(A59="",L59&lt;&gt;"",O59="日付を確認"),"",IF(I59&lt;&gt;"",$B$1-I59,IF(H59&lt;&gt;"",$B$1-H59,IF(B59&lt;&gt;"",$B$1-B59,""))))</f>
        <v/>
      </c>
      <c r="Q59" s="13" t="str">
        <f aca="false">IF(OR(A59="",L59&lt;&gt;""),"",IF(O59="日付を確認","現調日と提出日を確認",IF(AND(K59&lt;&gt;"",K59&lt;$B$1),"連絡日を過ぎています",IF(AND(K59&lt;&gt;"",K59=$B$1),"きょう連絡",IF(AND(O59="見積これから",P59&lt;&gt;"",P59&gt;=$B$2),"提出の目安を過ぎています",IF(AND(O59="返事待ち",K59="",P59&lt;&gt;"",P59&gt;=$B$3),"次の連絡日を決めてください",""))))))</f>
        <v/>
      </c>
      <c r="R59" s="12" t="str">
        <f aca="false">IF(OR(H59="",I59="",I59&lt;H59),"",I59-H59)</f>
        <v/>
      </c>
      <c r="S59" s="10"/>
    </row>
    <row r="60" customFormat="false" ht="15" hidden="false" customHeight="false" outlineLevel="0" collapsed="false">
      <c r="A60" s="10"/>
      <c r="B60" s="6"/>
      <c r="C60" s="10"/>
      <c r="D60" s="10"/>
      <c r="E60" s="10"/>
      <c r="F60" s="10"/>
      <c r="G60" s="10"/>
      <c r="H60" s="6"/>
      <c r="I60" s="6"/>
      <c r="J60" s="11" t="str">
        <f aca="false">IF(A60="","",IF(COUNTIF(見積明細!$A$5:$A$404,A60)=0,"",SUMIFS(見積明細!$J$5:$J$404,見積明細!$A$5:$A$404,A60)))</f>
        <v/>
      </c>
      <c r="K60" s="6"/>
      <c r="L60" s="10"/>
      <c r="M60" s="6"/>
      <c r="N60" s="11" t="str">
        <f aca="false">IF(OR(A60="",L60&lt;&gt;"受注"),"",IF(COUNTIFS(見積明細!$A$5:$A$404,A60,見積明細!$L$5:$L$404,"○")=0,J60,SUMIFS(見積明細!$J$5:$J$404,見積明細!$A$5:$A$404,A60,見積明細!$L$5:$L$404,"○")))</f>
        <v/>
      </c>
      <c r="O60" s="12" t="str">
        <f aca="false">IF(A60="","",IF(L60&lt;&gt;"",L60,IF(AND(H60&lt;&gt;"",I60&lt;&gt;""),IF(I60&lt;H60,"日付を確認","返事待ち"),IF(I60&lt;&gt;"","返事待ち",IF(H60&lt;&gt;"","見積これから","現調これから")))))</f>
        <v/>
      </c>
      <c r="P60" s="12" t="str">
        <f aca="false">IF(OR(A60="",L60&lt;&gt;"",O60="日付を確認"),"",IF(I60&lt;&gt;"",$B$1-I60,IF(H60&lt;&gt;"",$B$1-H60,IF(B60&lt;&gt;"",$B$1-B60,""))))</f>
        <v/>
      </c>
      <c r="Q60" s="13" t="str">
        <f aca="false">IF(OR(A60="",L60&lt;&gt;""),"",IF(O60="日付を確認","現調日と提出日を確認",IF(AND(K60&lt;&gt;"",K60&lt;$B$1),"連絡日を過ぎています",IF(AND(K60&lt;&gt;"",K60=$B$1),"きょう連絡",IF(AND(O60="見積これから",P60&lt;&gt;"",P60&gt;=$B$2),"提出の目安を過ぎています",IF(AND(O60="返事待ち",K60="",P60&lt;&gt;"",P60&gt;=$B$3),"次の連絡日を決めてください",""))))))</f>
        <v/>
      </c>
      <c r="R60" s="12" t="str">
        <f aca="false">IF(OR(H60="",I60="",I60&lt;H60),"",I60-H60)</f>
        <v/>
      </c>
      <c r="S60" s="10"/>
    </row>
    <row r="61" customFormat="false" ht="15" hidden="false" customHeight="false" outlineLevel="0" collapsed="false">
      <c r="A61" s="10"/>
      <c r="B61" s="6"/>
      <c r="C61" s="10"/>
      <c r="D61" s="10"/>
      <c r="E61" s="10"/>
      <c r="F61" s="10"/>
      <c r="G61" s="10"/>
      <c r="H61" s="6"/>
      <c r="I61" s="6"/>
      <c r="J61" s="11" t="str">
        <f aca="false">IF(A61="","",IF(COUNTIF(見積明細!$A$5:$A$404,A61)=0,"",SUMIFS(見積明細!$J$5:$J$404,見積明細!$A$5:$A$404,A61)))</f>
        <v/>
      </c>
      <c r="K61" s="6"/>
      <c r="L61" s="10"/>
      <c r="M61" s="6"/>
      <c r="N61" s="11" t="str">
        <f aca="false">IF(OR(A61="",L61&lt;&gt;"受注"),"",IF(COUNTIFS(見積明細!$A$5:$A$404,A61,見積明細!$L$5:$L$404,"○")=0,J61,SUMIFS(見積明細!$J$5:$J$404,見積明細!$A$5:$A$404,A61,見積明細!$L$5:$L$404,"○")))</f>
        <v/>
      </c>
      <c r="O61" s="12" t="str">
        <f aca="false">IF(A61="","",IF(L61&lt;&gt;"",L61,IF(AND(H61&lt;&gt;"",I61&lt;&gt;""),IF(I61&lt;H61,"日付を確認","返事待ち"),IF(I61&lt;&gt;"","返事待ち",IF(H61&lt;&gt;"","見積これから","現調これから")))))</f>
        <v/>
      </c>
      <c r="P61" s="12" t="str">
        <f aca="false">IF(OR(A61="",L61&lt;&gt;"",O61="日付を確認"),"",IF(I61&lt;&gt;"",$B$1-I61,IF(H61&lt;&gt;"",$B$1-H61,IF(B61&lt;&gt;"",$B$1-B61,""))))</f>
        <v/>
      </c>
      <c r="Q61" s="13" t="str">
        <f aca="false">IF(OR(A61="",L61&lt;&gt;""),"",IF(O61="日付を確認","現調日と提出日を確認",IF(AND(K61&lt;&gt;"",K61&lt;$B$1),"連絡日を過ぎています",IF(AND(K61&lt;&gt;"",K61=$B$1),"きょう連絡",IF(AND(O61="見積これから",P61&lt;&gt;"",P61&gt;=$B$2),"提出の目安を過ぎています",IF(AND(O61="返事待ち",K61="",P61&lt;&gt;"",P61&gt;=$B$3),"次の連絡日を決めてください",""))))))</f>
        <v/>
      </c>
      <c r="R61" s="12" t="str">
        <f aca="false">IF(OR(H61="",I61="",I61&lt;H61),"",I61-H61)</f>
        <v/>
      </c>
      <c r="S61" s="10"/>
    </row>
    <row r="62" customFormat="false" ht="15" hidden="false" customHeight="false" outlineLevel="0" collapsed="false">
      <c r="A62" s="10"/>
      <c r="B62" s="6"/>
      <c r="C62" s="10"/>
      <c r="D62" s="10"/>
      <c r="E62" s="10"/>
      <c r="F62" s="10"/>
      <c r="G62" s="10"/>
      <c r="H62" s="6"/>
      <c r="I62" s="6"/>
      <c r="J62" s="11" t="str">
        <f aca="false">IF(A62="","",IF(COUNTIF(見積明細!$A$5:$A$404,A62)=0,"",SUMIFS(見積明細!$J$5:$J$404,見積明細!$A$5:$A$404,A62)))</f>
        <v/>
      </c>
      <c r="K62" s="6"/>
      <c r="L62" s="10"/>
      <c r="M62" s="6"/>
      <c r="N62" s="11" t="str">
        <f aca="false">IF(OR(A62="",L62&lt;&gt;"受注"),"",IF(COUNTIFS(見積明細!$A$5:$A$404,A62,見積明細!$L$5:$L$404,"○")=0,J62,SUMIFS(見積明細!$J$5:$J$404,見積明細!$A$5:$A$404,A62,見積明細!$L$5:$L$404,"○")))</f>
        <v/>
      </c>
      <c r="O62" s="12" t="str">
        <f aca="false">IF(A62="","",IF(L62&lt;&gt;"",L62,IF(AND(H62&lt;&gt;"",I62&lt;&gt;""),IF(I62&lt;H62,"日付を確認","返事待ち"),IF(I62&lt;&gt;"","返事待ち",IF(H62&lt;&gt;"","見積これから","現調これから")))))</f>
        <v/>
      </c>
      <c r="P62" s="12" t="str">
        <f aca="false">IF(OR(A62="",L62&lt;&gt;"",O62="日付を確認"),"",IF(I62&lt;&gt;"",$B$1-I62,IF(H62&lt;&gt;"",$B$1-H62,IF(B62&lt;&gt;"",$B$1-B62,""))))</f>
        <v/>
      </c>
      <c r="Q62" s="13" t="str">
        <f aca="false">IF(OR(A62="",L62&lt;&gt;""),"",IF(O62="日付を確認","現調日と提出日を確認",IF(AND(K62&lt;&gt;"",K62&lt;$B$1),"連絡日を過ぎています",IF(AND(K62&lt;&gt;"",K62=$B$1),"きょう連絡",IF(AND(O62="見積これから",P62&lt;&gt;"",P62&gt;=$B$2),"提出の目安を過ぎています",IF(AND(O62="返事待ち",K62="",P62&lt;&gt;"",P62&gt;=$B$3),"次の連絡日を決めてください",""))))))</f>
        <v/>
      </c>
      <c r="R62" s="12" t="str">
        <f aca="false">IF(OR(H62="",I62="",I62&lt;H62),"",I62-H62)</f>
        <v/>
      </c>
      <c r="S62" s="10"/>
    </row>
    <row r="63" customFormat="false" ht="15" hidden="false" customHeight="false" outlineLevel="0" collapsed="false">
      <c r="A63" s="10"/>
      <c r="B63" s="6"/>
      <c r="C63" s="10"/>
      <c r="D63" s="10"/>
      <c r="E63" s="10"/>
      <c r="F63" s="10"/>
      <c r="G63" s="10"/>
      <c r="H63" s="6"/>
      <c r="I63" s="6"/>
      <c r="J63" s="11" t="str">
        <f aca="false">IF(A63="","",IF(COUNTIF(見積明細!$A$5:$A$404,A63)=0,"",SUMIFS(見積明細!$J$5:$J$404,見積明細!$A$5:$A$404,A63)))</f>
        <v/>
      </c>
      <c r="K63" s="6"/>
      <c r="L63" s="10"/>
      <c r="M63" s="6"/>
      <c r="N63" s="11" t="str">
        <f aca="false">IF(OR(A63="",L63&lt;&gt;"受注"),"",IF(COUNTIFS(見積明細!$A$5:$A$404,A63,見積明細!$L$5:$L$404,"○")=0,J63,SUMIFS(見積明細!$J$5:$J$404,見積明細!$A$5:$A$404,A63,見積明細!$L$5:$L$404,"○")))</f>
        <v/>
      </c>
      <c r="O63" s="12" t="str">
        <f aca="false">IF(A63="","",IF(L63&lt;&gt;"",L63,IF(AND(H63&lt;&gt;"",I63&lt;&gt;""),IF(I63&lt;H63,"日付を確認","返事待ち"),IF(I63&lt;&gt;"","返事待ち",IF(H63&lt;&gt;"","見積これから","現調これから")))))</f>
        <v/>
      </c>
      <c r="P63" s="12" t="str">
        <f aca="false">IF(OR(A63="",L63&lt;&gt;"",O63="日付を確認"),"",IF(I63&lt;&gt;"",$B$1-I63,IF(H63&lt;&gt;"",$B$1-H63,IF(B63&lt;&gt;"",$B$1-B63,""))))</f>
        <v/>
      </c>
      <c r="Q63" s="13" t="str">
        <f aca="false">IF(OR(A63="",L63&lt;&gt;""),"",IF(O63="日付を確認","現調日と提出日を確認",IF(AND(K63&lt;&gt;"",K63&lt;$B$1),"連絡日を過ぎています",IF(AND(K63&lt;&gt;"",K63=$B$1),"きょう連絡",IF(AND(O63="見積これから",P63&lt;&gt;"",P63&gt;=$B$2),"提出の目安を過ぎています",IF(AND(O63="返事待ち",K63="",P63&lt;&gt;"",P63&gt;=$B$3),"次の連絡日を決めてください",""))))))</f>
        <v/>
      </c>
      <c r="R63" s="12" t="str">
        <f aca="false">IF(OR(H63="",I63="",I63&lt;H63),"",I63-H63)</f>
        <v/>
      </c>
      <c r="S63" s="10"/>
    </row>
    <row r="64" customFormat="false" ht="15" hidden="false" customHeight="false" outlineLevel="0" collapsed="false">
      <c r="A64" s="10"/>
      <c r="B64" s="6"/>
      <c r="C64" s="10"/>
      <c r="D64" s="10"/>
      <c r="E64" s="10"/>
      <c r="F64" s="10"/>
      <c r="G64" s="10"/>
      <c r="H64" s="6"/>
      <c r="I64" s="6"/>
      <c r="J64" s="11" t="str">
        <f aca="false">IF(A64="","",IF(COUNTIF(見積明細!$A$5:$A$404,A64)=0,"",SUMIFS(見積明細!$J$5:$J$404,見積明細!$A$5:$A$404,A64)))</f>
        <v/>
      </c>
      <c r="K64" s="6"/>
      <c r="L64" s="10"/>
      <c r="M64" s="6"/>
      <c r="N64" s="11" t="str">
        <f aca="false">IF(OR(A64="",L64&lt;&gt;"受注"),"",IF(COUNTIFS(見積明細!$A$5:$A$404,A64,見積明細!$L$5:$L$404,"○")=0,J64,SUMIFS(見積明細!$J$5:$J$404,見積明細!$A$5:$A$404,A64,見積明細!$L$5:$L$404,"○")))</f>
        <v/>
      </c>
      <c r="O64" s="12" t="str">
        <f aca="false">IF(A64="","",IF(L64&lt;&gt;"",L64,IF(AND(H64&lt;&gt;"",I64&lt;&gt;""),IF(I64&lt;H64,"日付を確認","返事待ち"),IF(I64&lt;&gt;"","返事待ち",IF(H64&lt;&gt;"","見積これから","現調これから")))))</f>
        <v/>
      </c>
      <c r="P64" s="12" t="str">
        <f aca="false">IF(OR(A64="",L64&lt;&gt;"",O64="日付を確認"),"",IF(I64&lt;&gt;"",$B$1-I64,IF(H64&lt;&gt;"",$B$1-H64,IF(B64&lt;&gt;"",$B$1-B64,""))))</f>
        <v/>
      </c>
      <c r="Q64" s="13" t="str">
        <f aca="false">IF(OR(A64="",L64&lt;&gt;""),"",IF(O64="日付を確認","現調日と提出日を確認",IF(AND(K64&lt;&gt;"",K64&lt;$B$1),"連絡日を過ぎています",IF(AND(K64&lt;&gt;"",K64=$B$1),"きょう連絡",IF(AND(O64="見積これから",P64&lt;&gt;"",P64&gt;=$B$2),"提出の目安を過ぎています",IF(AND(O64="返事待ち",K64="",P64&lt;&gt;"",P64&gt;=$B$3),"次の連絡日を決めてください",""))))))</f>
        <v/>
      </c>
      <c r="R64" s="12" t="str">
        <f aca="false">IF(OR(H64="",I64="",I64&lt;H64),"",I64-H64)</f>
        <v/>
      </c>
      <c r="S64" s="10"/>
    </row>
    <row r="65" customFormat="false" ht="15" hidden="false" customHeight="false" outlineLevel="0" collapsed="false">
      <c r="A65" s="10"/>
      <c r="B65" s="6"/>
      <c r="C65" s="10"/>
      <c r="D65" s="10"/>
      <c r="E65" s="10"/>
      <c r="F65" s="10"/>
      <c r="G65" s="10"/>
      <c r="H65" s="6"/>
      <c r="I65" s="6"/>
      <c r="J65" s="11" t="str">
        <f aca="false">IF(A65="","",IF(COUNTIF(見積明細!$A$5:$A$404,A65)=0,"",SUMIFS(見積明細!$J$5:$J$404,見積明細!$A$5:$A$404,A65)))</f>
        <v/>
      </c>
      <c r="K65" s="6"/>
      <c r="L65" s="10"/>
      <c r="M65" s="6"/>
      <c r="N65" s="11" t="str">
        <f aca="false">IF(OR(A65="",L65&lt;&gt;"受注"),"",IF(COUNTIFS(見積明細!$A$5:$A$404,A65,見積明細!$L$5:$L$404,"○")=0,J65,SUMIFS(見積明細!$J$5:$J$404,見積明細!$A$5:$A$404,A65,見積明細!$L$5:$L$404,"○")))</f>
        <v/>
      </c>
      <c r="O65" s="12" t="str">
        <f aca="false">IF(A65="","",IF(L65&lt;&gt;"",L65,IF(AND(H65&lt;&gt;"",I65&lt;&gt;""),IF(I65&lt;H65,"日付を確認","返事待ち"),IF(I65&lt;&gt;"","返事待ち",IF(H65&lt;&gt;"","見積これから","現調これから")))))</f>
        <v/>
      </c>
      <c r="P65" s="12" t="str">
        <f aca="false">IF(OR(A65="",L65&lt;&gt;"",O65="日付を確認"),"",IF(I65&lt;&gt;"",$B$1-I65,IF(H65&lt;&gt;"",$B$1-H65,IF(B65&lt;&gt;"",$B$1-B65,""))))</f>
        <v/>
      </c>
      <c r="Q65" s="13" t="str">
        <f aca="false">IF(OR(A65="",L65&lt;&gt;""),"",IF(O65="日付を確認","現調日と提出日を確認",IF(AND(K65&lt;&gt;"",K65&lt;$B$1),"連絡日を過ぎています",IF(AND(K65&lt;&gt;"",K65=$B$1),"きょう連絡",IF(AND(O65="見積これから",P65&lt;&gt;"",P65&gt;=$B$2),"提出の目安を過ぎています",IF(AND(O65="返事待ち",K65="",P65&lt;&gt;"",P65&gt;=$B$3),"次の連絡日を決めてください",""))))))</f>
        <v/>
      </c>
      <c r="R65" s="12" t="str">
        <f aca="false">IF(OR(H65="",I65="",I65&lt;H65),"",I65-H65)</f>
        <v/>
      </c>
      <c r="S65" s="10"/>
    </row>
    <row r="66" customFormat="false" ht="15" hidden="false" customHeight="false" outlineLevel="0" collapsed="false">
      <c r="A66" s="10"/>
      <c r="B66" s="6"/>
      <c r="C66" s="10"/>
      <c r="D66" s="10"/>
      <c r="E66" s="10"/>
      <c r="F66" s="10"/>
      <c r="G66" s="10"/>
      <c r="H66" s="6"/>
      <c r="I66" s="6"/>
      <c r="J66" s="11" t="str">
        <f aca="false">IF(A66="","",IF(COUNTIF(見積明細!$A$5:$A$404,A66)=0,"",SUMIFS(見積明細!$J$5:$J$404,見積明細!$A$5:$A$404,A66)))</f>
        <v/>
      </c>
      <c r="K66" s="6"/>
      <c r="L66" s="10"/>
      <c r="M66" s="6"/>
      <c r="N66" s="11" t="str">
        <f aca="false">IF(OR(A66="",L66&lt;&gt;"受注"),"",IF(COUNTIFS(見積明細!$A$5:$A$404,A66,見積明細!$L$5:$L$404,"○")=0,J66,SUMIFS(見積明細!$J$5:$J$404,見積明細!$A$5:$A$404,A66,見積明細!$L$5:$L$404,"○")))</f>
        <v/>
      </c>
      <c r="O66" s="12" t="str">
        <f aca="false">IF(A66="","",IF(L66&lt;&gt;"",L66,IF(AND(H66&lt;&gt;"",I66&lt;&gt;""),IF(I66&lt;H66,"日付を確認","返事待ち"),IF(I66&lt;&gt;"","返事待ち",IF(H66&lt;&gt;"","見積これから","現調これから")))))</f>
        <v/>
      </c>
      <c r="P66" s="12" t="str">
        <f aca="false">IF(OR(A66="",L66&lt;&gt;"",O66="日付を確認"),"",IF(I66&lt;&gt;"",$B$1-I66,IF(H66&lt;&gt;"",$B$1-H66,IF(B66&lt;&gt;"",$B$1-B66,""))))</f>
        <v/>
      </c>
      <c r="Q66" s="13" t="str">
        <f aca="false">IF(OR(A66="",L66&lt;&gt;""),"",IF(O66="日付を確認","現調日と提出日を確認",IF(AND(K66&lt;&gt;"",K66&lt;$B$1),"連絡日を過ぎています",IF(AND(K66&lt;&gt;"",K66=$B$1),"きょう連絡",IF(AND(O66="見積これから",P66&lt;&gt;"",P66&gt;=$B$2),"提出の目安を過ぎています",IF(AND(O66="返事待ち",K66="",P66&lt;&gt;"",P66&gt;=$B$3),"次の連絡日を決めてください",""))))))</f>
        <v/>
      </c>
      <c r="R66" s="12" t="str">
        <f aca="false">IF(OR(H66="",I66="",I66&lt;H66),"",I66-H66)</f>
        <v/>
      </c>
      <c r="S66" s="10"/>
    </row>
    <row r="67" customFormat="false" ht="15" hidden="false" customHeight="false" outlineLevel="0" collapsed="false">
      <c r="A67" s="10"/>
      <c r="B67" s="6"/>
      <c r="C67" s="10"/>
      <c r="D67" s="10"/>
      <c r="E67" s="10"/>
      <c r="F67" s="10"/>
      <c r="G67" s="10"/>
      <c r="H67" s="6"/>
      <c r="I67" s="6"/>
      <c r="J67" s="11" t="str">
        <f aca="false">IF(A67="","",IF(COUNTIF(見積明細!$A$5:$A$404,A67)=0,"",SUMIFS(見積明細!$J$5:$J$404,見積明細!$A$5:$A$404,A67)))</f>
        <v/>
      </c>
      <c r="K67" s="6"/>
      <c r="L67" s="10"/>
      <c r="M67" s="6"/>
      <c r="N67" s="11" t="str">
        <f aca="false">IF(OR(A67="",L67&lt;&gt;"受注"),"",IF(COUNTIFS(見積明細!$A$5:$A$404,A67,見積明細!$L$5:$L$404,"○")=0,J67,SUMIFS(見積明細!$J$5:$J$404,見積明細!$A$5:$A$404,A67,見積明細!$L$5:$L$404,"○")))</f>
        <v/>
      </c>
      <c r="O67" s="12" t="str">
        <f aca="false">IF(A67="","",IF(L67&lt;&gt;"",L67,IF(AND(H67&lt;&gt;"",I67&lt;&gt;""),IF(I67&lt;H67,"日付を確認","返事待ち"),IF(I67&lt;&gt;"","返事待ち",IF(H67&lt;&gt;"","見積これから","現調これから")))))</f>
        <v/>
      </c>
      <c r="P67" s="12" t="str">
        <f aca="false">IF(OR(A67="",L67&lt;&gt;"",O67="日付を確認"),"",IF(I67&lt;&gt;"",$B$1-I67,IF(H67&lt;&gt;"",$B$1-H67,IF(B67&lt;&gt;"",$B$1-B67,""))))</f>
        <v/>
      </c>
      <c r="Q67" s="13" t="str">
        <f aca="false">IF(OR(A67="",L67&lt;&gt;""),"",IF(O67="日付を確認","現調日と提出日を確認",IF(AND(K67&lt;&gt;"",K67&lt;$B$1),"連絡日を過ぎています",IF(AND(K67&lt;&gt;"",K67=$B$1),"きょう連絡",IF(AND(O67="見積これから",P67&lt;&gt;"",P67&gt;=$B$2),"提出の目安を過ぎています",IF(AND(O67="返事待ち",K67="",P67&lt;&gt;"",P67&gt;=$B$3),"次の連絡日を決めてください",""))))))</f>
        <v/>
      </c>
      <c r="R67" s="12" t="str">
        <f aca="false">IF(OR(H67="",I67="",I67&lt;H67),"",I67-H67)</f>
        <v/>
      </c>
      <c r="S67" s="10"/>
    </row>
    <row r="68" customFormat="false" ht="15" hidden="false" customHeight="false" outlineLevel="0" collapsed="false">
      <c r="A68" s="10"/>
      <c r="B68" s="6"/>
      <c r="C68" s="10"/>
      <c r="D68" s="10"/>
      <c r="E68" s="10"/>
      <c r="F68" s="10"/>
      <c r="G68" s="10"/>
      <c r="H68" s="6"/>
      <c r="I68" s="6"/>
      <c r="J68" s="11" t="str">
        <f aca="false">IF(A68="","",IF(COUNTIF(見積明細!$A$5:$A$404,A68)=0,"",SUMIFS(見積明細!$J$5:$J$404,見積明細!$A$5:$A$404,A68)))</f>
        <v/>
      </c>
      <c r="K68" s="6"/>
      <c r="L68" s="10"/>
      <c r="M68" s="6"/>
      <c r="N68" s="11" t="str">
        <f aca="false">IF(OR(A68="",L68&lt;&gt;"受注"),"",IF(COUNTIFS(見積明細!$A$5:$A$404,A68,見積明細!$L$5:$L$404,"○")=0,J68,SUMIFS(見積明細!$J$5:$J$404,見積明細!$A$5:$A$404,A68,見積明細!$L$5:$L$404,"○")))</f>
        <v/>
      </c>
      <c r="O68" s="12" t="str">
        <f aca="false">IF(A68="","",IF(L68&lt;&gt;"",L68,IF(AND(H68&lt;&gt;"",I68&lt;&gt;""),IF(I68&lt;H68,"日付を確認","返事待ち"),IF(I68&lt;&gt;"","返事待ち",IF(H68&lt;&gt;"","見積これから","現調これから")))))</f>
        <v/>
      </c>
      <c r="P68" s="12" t="str">
        <f aca="false">IF(OR(A68="",L68&lt;&gt;"",O68="日付を確認"),"",IF(I68&lt;&gt;"",$B$1-I68,IF(H68&lt;&gt;"",$B$1-H68,IF(B68&lt;&gt;"",$B$1-B68,""))))</f>
        <v/>
      </c>
      <c r="Q68" s="13" t="str">
        <f aca="false">IF(OR(A68="",L68&lt;&gt;""),"",IF(O68="日付を確認","現調日と提出日を確認",IF(AND(K68&lt;&gt;"",K68&lt;$B$1),"連絡日を過ぎています",IF(AND(K68&lt;&gt;"",K68=$B$1),"きょう連絡",IF(AND(O68="見積これから",P68&lt;&gt;"",P68&gt;=$B$2),"提出の目安を過ぎています",IF(AND(O68="返事待ち",K68="",P68&lt;&gt;"",P68&gt;=$B$3),"次の連絡日を決めてください",""))))))</f>
        <v/>
      </c>
      <c r="R68" s="12" t="str">
        <f aca="false">IF(OR(H68="",I68="",I68&lt;H68),"",I68-H68)</f>
        <v/>
      </c>
      <c r="S68" s="10"/>
    </row>
    <row r="69" customFormat="false" ht="15" hidden="false" customHeight="false" outlineLevel="0" collapsed="false">
      <c r="A69" s="10"/>
      <c r="B69" s="6"/>
      <c r="C69" s="10"/>
      <c r="D69" s="10"/>
      <c r="E69" s="10"/>
      <c r="F69" s="10"/>
      <c r="G69" s="10"/>
      <c r="H69" s="6"/>
      <c r="I69" s="6"/>
      <c r="J69" s="11" t="str">
        <f aca="false">IF(A69="","",IF(COUNTIF(見積明細!$A$5:$A$404,A69)=0,"",SUMIFS(見積明細!$J$5:$J$404,見積明細!$A$5:$A$404,A69)))</f>
        <v/>
      </c>
      <c r="K69" s="6"/>
      <c r="L69" s="10"/>
      <c r="M69" s="6"/>
      <c r="N69" s="11" t="str">
        <f aca="false">IF(OR(A69="",L69&lt;&gt;"受注"),"",IF(COUNTIFS(見積明細!$A$5:$A$404,A69,見積明細!$L$5:$L$404,"○")=0,J69,SUMIFS(見積明細!$J$5:$J$404,見積明細!$A$5:$A$404,A69,見積明細!$L$5:$L$404,"○")))</f>
        <v/>
      </c>
      <c r="O69" s="12" t="str">
        <f aca="false">IF(A69="","",IF(L69&lt;&gt;"",L69,IF(AND(H69&lt;&gt;"",I69&lt;&gt;""),IF(I69&lt;H69,"日付を確認","返事待ち"),IF(I69&lt;&gt;"","返事待ち",IF(H69&lt;&gt;"","見積これから","現調これから")))))</f>
        <v/>
      </c>
      <c r="P69" s="12" t="str">
        <f aca="false">IF(OR(A69="",L69&lt;&gt;"",O69="日付を確認"),"",IF(I69&lt;&gt;"",$B$1-I69,IF(H69&lt;&gt;"",$B$1-H69,IF(B69&lt;&gt;"",$B$1-B69,""))))</f>
        <v/>
      </c>
      <c r="Q69" s="13" t="str">
        <f aca="false">IF(OR(A69="",L69&lt;&gt;""),"",IF(O69="日付を確認","現調日と提出日を確認",IF(AND(K69&lt;&gt;"",K69&lt;$B$1),"連絡日を過ぎています",IF(AND(K69&lt;&gt;"",K69=$B$1),"きょう連絡",IF(AND(O69="見積これから",P69&lt;&gt;"",P69&gt;=$B$2),"提出の目安を過ぎています",IF(AND(O69="返事待ち",K69="",P69&lt;&gt;"",P69&gt;=$B$3),"次の連絡日を決めてください",""))))))</f>
        <v/>
      </c>
      <c r="R69" s="12" t="str">
        <f aca="false">IF(OR(H69="",I69="",I69&lt;H69),"",I69-H69)</f>
        <v/>
      </c>
      <c r="S69" s="10"/>
    </row>
    <row r="70" customFormat="false" ht="15" hidden="false" customHeight="false" outlineLevel="0" collapsed="false">
      <c r="A70" s="10"/>
      <c r="B70" s="6"/>
      <c r="C70" s="10"/>
      <c r="D70" s="10"/>
      <c r="E70" s="10"/>
      <c r="F70" s="10"/>
      <c r="G70" s="10"/>
      <c r="H70" s="6"/>
      <c r="I70" s="6"/>
      <c r="J70" s="11" t="str">
        <f aca="false">IF(A70="","",IF(COUNTIF(見積明細!$A$5:$A$404,A70)=0,"",SUMIFS(見積明細!$J$5:$J$404,見積明細!$A$5:$A$404,A70)))</f>
        <v/>
      </c>
      <c r="K70" s="6"/>
      <c r="L70" s="10"/>
      <c r="M70" s="6"/>
      <c r="N70" s="11" t="str">
        <f aca="false">IF(OR(A70="",L70&lt;&gt;"受注"),"",IF(COUNTIFS(見積明細!$A$5:$A$404,A70,見積明細!$L$5:$L$404,"○")=0,J70,SUMIFS(見積明細!$J$5:$J$404,見積明細!$A$5:$A$404,A70,見積明細!$L$5:$L$404,"○")))</f>
        <v/>
      </c>
      <c r="O70" s="12" t="str">
        <f aca="false">IF(A70="","",IF(L70&lt;&gt;"",L70,IF(AND(H70&lt;&gt;"",I70&lt;&gt;""),IF(I70&lt;H70,"日付を確認","返事待ち"),IF(I70&lt;&gt;"","返事待ち",IF(H70&lt;&gt;"","見積これから","現調これから")))))</f>
        <v/>
      </c>
      <c r="P70" s="12" t="str">
        <f aca="false">IF(OR(A70="",L70&lt;&gt;"",O70="日付を確認"),"",IF(I70&lt;&gt;"",$B$1-I70,IF(H70&lt;&gt;"",$B$1-H70,IF(B70&lt;&gt;"",$B$1-B70,""))))</f>
        <v/>
      </c>
      <c r="Q70" s="13" t="str">
        <f aca="false">IF(OR(A70="",L70&lt;&gt;""),"",IF(O70="日付を確認","現調日と提出日を確認",IF(AND(K70&lt;&gt;"",K70&lt;$B$1),"連絡日を過ぎています",IF(AND(K70&lt;&gt;"",K70=$B$1),"きょう連絡",IF(AND(O70="見積これから",P70&lt;&gt;"",P70&gt;=$B$2),"提出の目安を過ぎています",IF(AND(O70="返事待ち",K70="",P70&lt;&gt;"",P70&gt;=$B$3),"次の連絡日を決めてください",""))))))</f>
        <v/>
      </c>
      <c r="R70" s="12" t="str">
        <f aca="false">IF(OR(H70="",I70="",I70&lt;H70),"",I70-H70)</f>
        <v/>
      </c>
      <c r="S70" s="10"/>
    </row>
    <row r="71" customFormat="false" ht="15" hidden="false" customHeight="false" outlineLevel="0" collapsed="false">
      <c r="A71" s="10"/>
      <c r="B71" s="6"/>
      <c r="C71" s="10"/>
      <c r="D71" s="10"/>
      <c r="E71" s="10"/>
      <c r="F71" s="10"/>
      <c r="G71" s="10"/>
      <c r="H71" s="6"/>
      <c r="I71" s="6"/>
      <c r="J71" s="11" t="str">
        <f aca="false">IF(A71="","",IF(COUNTIF(見積明細!$A$5:$A$404,A71)=0,"",SUMIFS(見積明細!$J$5:$J$404,見積明細!$A$5:$A$404,A71)))</f>
        <v/>
      </c>
      <c r="K71" s="6"/>
      <c r="L71" s="10"/>
      <c r="M71" s="6"/>
      <c r="N71" s="11" t="str">
        <f aca="false">IF(OR(A71="",L71&lt;&gt;"受注"),"",IF(COUNTIFS(見積明細!$A$5:$A$404,A71,見積明細!$L$5:$L$404,"○")=0,J71,SUMIFS(見積明細!$J$5:$J$404,見積明細!$A$5:$A$404,A71,見積明細!$L$5:$L$404,"○")))</f>
        <v/>
      </c>
      <c r="O71" s="12" t="str">
        <f aca="false">IF(A71="","",IF(L71&lt;&gt;"",L71,IF(AND(H71&lt;&gt;"",I71&lt;&gt;""),IF(I71&lt;H71,"日付を確認","返事待ち"),IF(I71&lt;&gt;"","返事待ち",IF(H71&lt;&gt;"","見積これから","現調これから")))))</f>
        <v/>
      </c>
      <c r="P71" s="12" t="str">
        <f aca="false">IF(OR(A71="",L71&lt;&gt;"",O71="日付を確認"),"",IF(I71&lt;&gt;"",$B$1-I71,IF(H71&lt;&gt;"",$B$1-H71,IF(B71&lt;&gt;"",$B$1-B71,""))))</f>
        <v/>
      </c>
      <c r="Q71" s="13" t="str">
        <f aca="false">IF(OR(A71="",L71&lt;&gt;""),"",IF(O71="日付を確認","現調日と提出日を確認",IF(AND(K71&lt;&gt;"",K71&lt;$B$1),"連絡日を過ぎています",IF(AND(K71&lt;&gt;"",K71=$B$1),"きょう連絡",IF(AND(O71="見積これから",P71&lt;&gt;"",P71&gt;=$B$2),"提出の目安を過ぎています",IF(AND(O71="返事待ち",K71="",P71&lt;&gt;"",P71&gt;=$B$3),"次の連絡日を決めてください",""))))))</f>
        <v/>
      </c>
      <c r="R71" s="12" t="str">
        <f aca="false">IF(OR(H71="",I71="",I71&lt;H71),"",I71-H71)</f>
        <v/>
      </c>
      <c r="S71" s="10"/>
    </row>
    <row r="72" customFormat="false" ht="15" hidden="false" customHeight="false" outlineLevel="0" collapsed="false">
      <c r="A72" s="10"/>
      <c r="B72" s="6"/>
      <c r="C72" s="10"/>
      <c r="D72" s="10"/>
      <c r="E72" s="10"/>
      <c r="F72" s="10"/>
      <c r="G72" s="10"/>
      <c r="H72" s="6"/>
      <c r="I72" s="6"/>
      <c r="J72" s="11" t="str">
        <f aca="false">IF(A72="","",IF(COUNTIF(見積明細!$A$5:$A$404,A72)=0,"",SUMIFS(見積明細!$J$5:$J$404,見積明細!$A$5:$A$404,A72)))</f>
        <v/>
      </c>
      <c r="K72" s="6"/>
      <c r="L72" s="10"/>
      <c r="M72" s="6"/>
      <c r="N72" s="11" t="str">
        <f aca="false">IF(OR(A72="",L72&lt;&gt;"受注"),"",IF(COUNTIFS(見積明細!$A$5:$A$404,A72,見積明細!$L$5:$L$404,"○")=0,J72,SUMIFS(見積明細!$J$5:$J$404,見積明細!$A$5:$A$404,A72,見積明細!$L$5:$L$404,"○")))</f>
        <v/>
      </c>
      <c r="O72" s="12" t="str">
        <f aca="false">IF(A72="","",IF(L72&lt;&gt;"",L72,IF(AND(H72&lt;&gt;"",I72&lt;&gt;""),IF(I72&lt;H72,"日付を確認","返事待ち"),IF(I72&lt;&gt;"","返事待ち",IF(H72&lt;&gt;"","見積これから","現調これから")))))</f>
        <v/>
      </c>
      <c r="P72" s="12" t="str">
        <f aca="false">IF(OR(A72="",L72&lt;&gt;"",O72="日付を確認"),"",IF(I72&lt;&gt;"",$B$1-I72,IF(H72&lt;&gt;"",$B$1-H72,IF(B72&lt;&gt;"",$B$1-B72,""))))</f>
        <v/>
      </c>
      <c r="Q72" s="13" t="str">
        <f aca="false">IF(OR(A72="",L72&lt;&gt;""),"",IF(O72="日付を確認","現調日と提出日を確認",IF(AND(K72&lt;&gt;"",K72&lt;$B$1),"連絡日を過ぎています",IF(AND(K72&lt;&gt;"",K72=$B$1),"きょう連絡",IF(AND(O72="見積これから",P72&lt;&gt;"",P72&gt;=$B$2),"提出の目安を過ぎています",IF(AND(O72="返事待ち",K72="",P72&lt;&gt;"",P72&gt;=$B$3),"次の連絡日を決めてください",""))))))</f>
        <v/>
      </c>
      <c r="R72" s="12" t="str">
        <f aca="false">IF(OR(H72="",I72="",I72&lt;H72),"",I72-H72)</f>
        <v/>
      </c>
      <c r="S72" s="10"/>
    </row>
    <row r="73" customFormat="false" ht="15" hidden="false" customHeight="false" outlineLevel="0" collapsed="false">
      <c r="A73" s="10"/>
      <c r="B73" s="6"/>
      <c r="C73" s="10"/>
      <c r="D73" s="10"/>
      <c r="E73" s="10"/>
      <c r="F73" s="10"/>
      <c r="G73" s="10"/>
      <c r="H73" s="6"/>
      <c r="I73" s="6"/>
      <c r="J73" s="11" t="str">
        <f aca="false">IF(A73="","",IF(COUNTIF(見積明細!$A$5:$A$404,A73)=0,"",SUMIFS(見積明細!$J$5:$J$404,見積明細!$A$5:$A$404,A73)))</f>
        <v/>
      </c>
      <c r="K73" s="6"/>
      <c r="L73" s="10"/>
      <c r="M73" s="6"/>
      <c r="N73" s="11" t="str">
        <f aca="false">IF(OR(A73="",L73&lt;&gt;"受注"),"",IF(COUNTIFS(見積明細!$A$5:$A$404,A73,見積明細!$L$5:$L$404,"○")=0,J73,SUMIFS(見積明細!$J$5:$J$404,見積明細!$A$5:$A$404,A73,見積明細!$L$5:$L$404,"○")))</f>
        <v/>
      </c>
      <c r="O73" s="12" t="str">
        <f aca="false">IF(A73="","",IF(L73&lt;&gt;"",L73,IF(AND(H73&lt;&gt;"",I73&lt;&gt;""),IF(I73&lt;H73,"日付を確認","返事待ち"),IF(I73&lt;&gt;"","返事待ち",IF(H73&lt;&gt;"","見積これから","現調これから")))))</f>
        <v/>
      </c>
      <c r="P73" s="12" t="str">
        <f aca="false">IF(OR(A73="",L73&lt;&gt;"",O73="日付を確認"),"",IF(I73&lt;&gt;"",$B$1-I73,IF(H73&lt;&gt;"",$B$1-H73,IF(B73&lt;&gt;"",$B$1-B73,""))))</f>
        <v/>
      </c>
      <c r="Q73" s="13" t="str">
        <f aca="false">IF(OR(A73="",L73&lt;&gt;""),"",IF(O73="日付を確認","現調日と提出日を確認",IF(AND(K73&lt;&gt;"",K73&lt;$B$1),"連絡日を過ぎています",IF(AND(K73&lt;&gt;"",K73=$B$1),"きょう連絡",IF(AND(O73="見積これから",P73&lt;&gt;"",P73&gt;=$B$2),"提出の目安を過ぎています",IF(AND(O73="返事待ち",K73="",P73&lt;&gt;"",P73&gt;=$B$3),"次の連絡日を決めてください",""))))))</f>
        <v/>
      </c>
      <c r="R73" s="12" t="str">
        <f aca="false">IF(OR(H73="",I73="",I73&lt;H73),"",I73-H73)</f>
        <v/>
      </c>
      <c r="S73" s="10"/>
    </row>
    <row r="74" customFormat="false" ht="15" hidden="false" customHeight="false" outlineLevel="0" collapsed="false">
      <c r="A74" s="10"/>
      <c r="B74" s="6"/>
      <c r="C74" s="10"/>
      <c r="D74" s="10"/>
      <c r="E74" s="10"/>
      <c r="F74" s="10"/>
      <c r="G74" s="10"/>
      <c r="H74" s="6"/>
      <c r="I74" s="6"/>
      <c r="J74" s="11" t="str">
        <f aca="false">IF(A74="","",IF(COUNTIF(見積明細!$A$5:$A$404,A74)=0,"",SUMIFS(見積明細!$J$5:$J$404,見積明細!$A$5:$A$404,A74)))</f>
        <v/>
      </c>
      <c r="K74" s="6"/>
      <c r="L74" s="10"/>
      <c r="M74" s="6"/>
      <c r="N74" s="11" t="str">
        <f aca="false">IF(OR(A74="",L74&lt;&gt;"受注"),"",IF(COUNTIFS(見積明細!$A$5:$A$404,A74,見積明細!$L$5:$L$404,"○")=0,J74,SUMIFS(見積明細!$J$5:$J$404,見積明細!$A$5:$A$404,A74,見積明細!$L$5:$L$404,"○")))</f>
        <v/>
      </c>
      <c r="O74" s="12" t="str">
        <f aca="false">IF(A74="","",IF(L74&lt;&gt;"",L74,IF(AND(H74&lt;&gt;"",I74&lt;&gt;""),IF(I74&lt;H74,"日付を確認","返事待ち"),IF(I74&lt;&gt;"","返事待ち",IF(H74&lt;&gt;"","見積これから","現調これから")))))</f>
        <v/>
      </c>
      <c r="P74" s="12" t="str">
        <f aca="false">IF(OR(A74="",L74&lt;&gt;"",O74="日付を確認"),"",IF(I74&lt;&gt;"",$B$1-I74,IF(H74&lt;&gt;"",$B$1-H74,IF(B74&lt;&gt;"",$B$1-B74,""))))</f>
        <v/>
      </c>
      <c r="Q74" s="13" t="str">
        <f aca="false">IF(OR(A74="",L74&lt;&gt;""),"",IF(O74="日付を確認","現調日と提出日を確認",IF(AND(K74&lt;&gt;"",K74&lt;$B$1),"連絡日を過ぎています",IF(AND(K74&lt;&gt;"",K74=$B$1),"きょう連絡",IF(AND(O74="見積これから",P74&lt;&gt;"",P74&gt;=$B$2),"提出の目安を過ぎています",IF(AND(O74="返事待ち",K74="",P74&lt;&gt;"",P74&gt;=$B$3),"次の連絡日を決めてください",""))))))</f>
        <v/>
      </c>
      <c r="R74" s="12" t="str">
        <f aca="false">IF(OR(H74="",I74="",I74&lt;H74),"",I74-H74)</f>
        <v/>
      </c>
      <c r="S74" s="10"/>
    </row>
    <row r="75" customFormat="false" ht="15" hidden="false" customHeight="false" outlineLevel="0" collapsed="false">
      <c r="A75" s="10"/>
      <c r="B75" s="6"/>
      <c r="C75" s="10"/>
      <c r="D75" s="10"/>
      <c r="E75" s="10"/>
      <c r="F75" s="10"/>
      <c r="G75" s="10"/>
      <c r="H75" s="6"/>
      <c r="I75" s="6"/>
      <c r="J75" s="11" t="str">
        <f aca="false">IF(A75="","",IF(COUNTIF(見積明細!$A$5:$A$404,A75)=0,"",SUMIFS(見積明細!$J$5:$J$404,見積明細!$A$5:$A$404,A75)))</f>
        <v/>
      </c>
      <c r="K75" s="6"/>
      <c r="L75" s="10"/>
      <c r="M75" s="6"/>
      <c r="N75" s="11" t="str">
        <f aca="false">IF(OR(A75="",L75&lt;&gt;"受注"),"",IF(COUNTIFS(見積明細!$A$5:$A$404,A75,見積明細!$L$5:$L$404,"○")=0,J75,SUMIFS(見積明細!$J$5:$J$404,見積明細!$A$5:$A$404,A75,見積明細!$L$5:$L$404,"○")))</f>
        <v/>
      </c>
      <c r="O75" s="12" t="str">
        <f aca="false">IF(A75="","",IF(L75&lt;&gt;"",L75,IF(AND(H75&lt;&gt;"",I75&lt;&gt;""),IF(I75&lt;H75,"日付を確認","返事待ち"),IF(I75&lt;&gt;"","返事待ち",IF(H75&lt;&gt;"","見積これから","現調これから")))))</f>
        <v/>
      </c>
      <c r="P75" s="12" t="str">
        <f aca="false">IF(OR(A75="",L75&lt;&gt;"",O75="日付を確認"),"",IF(I75&lt;&gt;"",$B$1-I75,IF(H75&lt;&gt;"",$B$1-H75,IF(B75&lt;&gt;"",$B$1-B75,""))))</f>
        <v/>
      </c>
      <c r="Q75" s="13" t="str">
        <f aca="false">IF(OR(A75="",L75&lt;&gt;""),"",IF(O75="日付を確認","現調日と提出日を確認",IF(AND(K75&lt;&gt;"",K75&lt;$B$1),"連絡日を過ぎています",IF(AND(K75&lt;&gt;"",K75=$B$1),"きょう連絡",IF(AND(O75="見積これから",P75&lt;&gt;"",P75&gt;=$B$2),"提出の目安を過ぎています",IF(AND(O75="返事待ち",K75="",P75&lt;&gt;"",P75&gt;=$B$3),"次の連絡日を決めてください",""))))))</f>
        <v/>
      </c>
      <c r="R75" s="12" t="str">
        <f aca="false">IF(OR(H75="",I75="",I75&lt;H75),"",I75-H75)</f>
        <v/>
      </c>
      <c r="S75" s="10"/>
    </row>
    <row r="76" customFormat="false" ht="15" hidden="false" customHeight="false" outlineLevel="0" collapsed="false">
      <c r="A76" s="10"/>
      <c r="B76" s="6"/>
      <c r="C76" s="10"/>
      <c r="D76" s="10"/>
      <c r="E76" s="10"/>
      <c r="F76" s="10"/>
      <c r="G76" s="10"/>
      <c r="H76" s="6"/>
      <c r="I76" s="6"/>
      <c r="J76" s="11" t="str">
        <f aca="false">IF(A76="","",IF(COUNTIF(見積明細!$A$5:$A$404,A76)=0,"",SUMIFS(見積明細!$J$5:$J$404,見積明細!$A$5:$A$404,A76)))</f>
        <v/>
      </c>
      <c r="K76" s="6"/>
      <c r="L76" s="10"/>
      <c r="M76" s="6"/>
      <c r="N76" s="11" t="str">
        <f aca="false">IF(OR(A76="",L76&lt;&gt;"受注"),"",IF(COUNTIFS(見積明細!$A$5:$A$404,A76,見積明細!$L$5:$L$404,"○")=0,J76,SUMIFS(見積明細!$J$5:$J$404,見積明細!$A$5:$A$404,A76,見積明細!$L$5:$L$404,"○")))</f>
        <v/>
      </c>
      <c r="O76" s="12" t="str">
        <f aca="false">IF(A76="","",IF(L76&lt;&gt;"",L76,IF(AND(H76&lt;&gt;"",I76&lt;&gt;""),IF(I76&lt;H76,"日付を確認","返事待ち"),IF(I76&lt;&gt;"","返事待ち",IF(H76&lt;&gt;"","見積これから","現調これから")))))</f>
        <v/>
      </c>
      <c r="P76" s="12" t="str">
        <f aca="false">IF(OR(A76="",L76&lt;&gt;"",O76="日付を確認"),"",IF(I76&lt;&gt;"",$B$1-I76,IF(H76&lt;&gt;"",$B$1-H76,IF(B76&lt;&gt;"",$B$1-B76,""))))</f>
        <v/>
      </c>
      <c r="Q76" s="13" t="str">
        <f aca="false">IF(OR(A76="",L76&lt;&gt;""),"",IF(O76="日付を確認","現調日と提出日を確認",IF(AND(K76&lt;&gt;"",K76&lt;$B$1),"連絡日を過ぎています",IF(AND(K76&lt;&gt;"",K76=$B$1),"きょう連絡",IF(AND(O76="見積これから",P76&lt;&gt;"",P76&gt;=$B$2),"提出の目安を過ぎています",IF(AND(O76="返事待ち",K76="",P76&lt;&gt;"",P76&gt;=$B$3),"次の連絡日を決めてください",""))))))</f>
        <v/>
      </c>
      <c r="R76" s="12" t="str">
        <f aca="false">IF(OR(H76="",I76="",I76&lt;H76),"",I76-H76)</f>
        <v/>
      </c>
      <c r="S76" s="10"/>
    </row>
    <row r="77" customFormat="false" ht="15" hidden="false" customHeight="false" outlineLevel="0" collapsed="false">
      <c r="A77" s="10"/>
      <c r="B77" s="6"/>
      <c r="C77" s="10"/>
      <c r="D77" s="10"/>
      <c r="E77" s="10"/>
      <c r="F77" s="10"/>
      <c r="G77" s="10"/>
      <c r="H77" s="6"/>
      <c r="I77" s="6"/>
      <c r="J77" s="11" t="str">
        <f aca="false">IF(A77="","",IF(COUNTIF(見積明細!$A$5:$A$404,A77)=0,"",SUMIFS(見積明細!$J$5:$J$404,見積明細!$A$5:$A$404,A77)))</f>
        <v/>
      </c>
      <c r="K77" s="6"/>
      <c r="L77" s="10"/>
      <c r="M77" s="6"/>
      <c r="N77" s="11" t="str">
        <f aca="false">IF(OR(A77="",L77&lt;&gt;"受注"),"",IF(COUNTIFS(見積明細!$A$5:$A$404,A77,見積明細!$L$5:$L$404,"○")=0,J77,SUMIFS(見積明細!$J$5:$J$404,見積明細!$A$5:$A$404,A77,見積明細!$L$5:$L$404,"○")))</f>
        <v/>
      </c>
      <c r="O77" s="12" t="str">
        <f aca="false">IF(A77="","",IF(L77&lt;&gt;"",L77,IF(AND(H77&lt;&gt;"",I77&lt;&gt;""),IF(I77&lt;H77,"日付を確認","返事待ち"),IF(I77&lt;&gt;"","返事待ち",IF(H77&lt;&gt;"","見積これから","現調これから")))))</f>
        <v/>
      </c>
      <c r="P77" s="12" t="str">
        <f aca="false">IF(OR(A77="",L77&lt;&gt;"",O77="日付を確認"),"",IF(I77&lt;&gt;"",$B$1-I77,IF(H77&lt;&gt;"",$B$1-H77,IF(B77&lt;&gt;"",$B$1-B77,""))))</f>
        <v/>
      </c>
      <c r="Q77" s="13" t="str">
        <f aca="false">IF(OR(A77="",L77&lt;&gt;""),"",IF(O77="日付を確認","現調日と提出日を確認",IF(AND(K77&lt;&gt;"",K77&lt;$B$1),"連絡日を過ぎています",IF(AND(K77&lt;&gt;"",K77=$B$1),"きょう連絡",IF(AND(O77="見積これから",P77&lt;&gt;"",P77&gt;=$B$2),"提出の目安を過ぎています",IF(AND(O77="返事待ち",K77="",P77&lt;&gt;"",P77&gt;=$B$3),"次の連絡日を決めてください",""))))))</f>
        <v/>
      </c>
      <c r="R77" s="12" t="str">
        <f aca="false">IF(OR(H77="",I77="",I77&lt;H77),"",I77-H77)</f>
        <v/>
      </c>
      <c r="S77" s="10"/>
    </row>
    <row r="78" customFormat="false" ht="15" hidden="false" customHeight="false" outlineLevel="0" collapsed="false">
      <c r="A78" s="10"/>
      <c r="B78" s="6"/>
      <c r="C78" s="10"/>
      <c r="D78" s="10"/>
      <c r="E78" s="10"/>
      <c r="F78" s="10"/>
      <c r="G78" s="10"/>
      <c r="H78" s="6"/>
      <c r="I78" s="6"/>
      <c r="J78" s="11" t="str">
        <f aca="false">IF(A78="","",IF(COUNTIF(見積明細!$A$5:$A$404,A78)=0,"",SUMIFS(見積明細!$J$5:$J$404,見積明細!$A$5:$A$404,A78)))</f>
        <v/>
      </c>
      <c r="K78" s="6"/>
      <c r="L78" s="10"/>
      <c r="M78" s="6"/>
      <c r="N78" s="11" t="str">
        <f aca="false">IF(OR(A78="",L78&lt;&gt;"受注"),"",IF(COUNTIFS(見積明細!$A$5:$A$404,A78,見積明細!$L$5:$L$404,"○")=0,J78,SUMIFS(見積明細!$J$5:$J$404,見積明細!$A$5:$A$404,A78,見積明細!$L$5:$L$404,"○")))</f>
        <v/>
      </c>
      <c r="O78" s="12" t="str">
        <f aca="false">IF(A78="","",IF(L78&lt;&gt;"",L78,IF(AND(H78&lt;&gt;"",I78&lt;&gt;""),IF(I78&lt;H78,"日付を確認","返事待ち"),IF(I78&lt;&gt;"","返事待ち",IF(H78&lt;&gt;"","見積これから","現調これから")))))</f>
        <v/>
      </c>
      <c r="P78" s="12" t="str">
        <f aca="false">IF(OR(A78="",L78&lt;&gt;"",O78="日付を確認"),"",IF(I78&lt;&gt;"",$B$1-I78,IF(H78&lt;&gt;"",$B$1-H78,IF(B78&lt;&gt;"",$B$1-B78,""))))</f>
        <v/>
      </c>
      <c r="Q78" s="13" t="str">
        <f aca="false">IF(OR(A78="",L78&lt;&gt;""),"",IF(O78="日付を確認","現調日と提出日を確認",IF(AND(K78&lt;&gt;"",K78&lt;$B$1),"連絡日を過ぎています",IF(AND(K78&lt;&gt;"",K78=$B$1),"きょう連絡",IF(AND(O78="見積これから",P78&lt;&gt;"",P78&gt;=$B$2),"提出の目安を過ぎています",IF(AND(O78="返事待ち",K78="",P78&lt;&gt;"",P78&gt;=$B$3),"次の連絡日を決めてください",""))))))</f>
        <v/>
      </c>
      <c r="R78" s="12" t="str">
        <f aca="false">IF(OR(H78="",I78="",I78&lt;H78),"",I78-H78)</f>
        <v/>
      </c>
      <c r="S78" s="10"/>
    </row>
    <row r="79" customFormat="false" ht="15" hidden="false" customHeight="false" outlineLevel="0" collapsed="false">
      <c r="A79" s="10"/>
      <c r="B79" s="6"/>
      <c r="C79" s="10"/>
      <c r="D79" s="10"/>
      <c r="E79" s="10"/>
      <c r="F79" s="10"/>
      <c r="G79" s="10"/>
      <c r="H79" s="6"/>
      <c r="I79" s="6"/>
      <c r="J79" s="11" t="str">
        <f aca="false">IF(A79="","",IF(COUNTIF(見積明細!$A$5:$A$404,A79)=0,"",SUMIFS(見積明細!$J$5:$J$404,見積明細!$A$5:$A$404,A79)))</f>
        <v/>
      </c>
      <c r="K79" s="6"/>
      <c r="L79" s="10"/>
      <c r="M79" s="6"/>
      <c r="N79" s="11" t="str">
        <f aca="false">IF(OR(A79="",L79&lt;&gt;"受注"),"",IF(COUNTIFS(見積明細!$A$5:$A$404,A79,見積明細!$L$5:$L$404,"○")=0,J79,SUMIFS(見積明細!$J$5:$J$404,見積明細!$A$5:$A$404,A79,見積明細!$L$5:$L$404,"○")))</f>
        <v/>
      </c>
      <c r="O79" s="12" t="str">
        <f aca="false">IF(A79="","",IF(L79&lt;&gt;"",L79,IF(AND(H79&lt;&gt;"",I79&lt;&gt;""),IF(I79&lt;H79,"日付を確認","返事待ち"),IF(I79&lt;&gt;"","返事待ち",IF(H79&lt;&gt;"","見積これから","現調これから")))))</f>
        <v/>
      </c>
      <c r="P79" s="12" t="str">
        <f aca="false">IF(OR(A79="",L79&lt;&gt;"",O79="日付を確認"),"",IF(I79&lt;&gt;"",$B$1-I79,IF(H79&lt;&gt;"",$B$1-H79,IF(B79&lt;&gt;"",$B$1-B79,""))))</f>
        <v/>
      </c>
      <c r="Q79" s="13" t="str">
        <f aca="false">IF(OR(A79="",L79&lt;&gt;""),"",IF(O79="日付を確認","現調日と提出日を確認",IF(AND(K79&lt;&gt;"",K79&lt;$B$1),"連絡日を過ぎています",IF(AND(K79&lt;&gt;"",K79=$B$1),"きょう連絡",IF(AND(O79="見積これから",P79&lt;&gt;"",P79&gt;=$B$2),"提出の目安を過ぎています",IF(AND(O79="返事待ち",K79="",P79&lt;&gt;"",P79&gt;=$B$3),"次の連絡日を決めてください",""))))))</f>
        <v/>
      </c>
      <c r="R79" s="12" t="str">
        <f aca="false">IF(OR(H79="",I79="",I79&lt;H79),"",I79-H79)</f>
        <v/>
      </c>
      <c r="S79" s="10"/>
    </row>
    <row r="80" customFormat="false" ht="15" hidden="false" customHeight="false" outlineLevel="0" collapsed="false">
      <c r="A80" s="10"/>
      <c r="B80" s="6"/>
      <c r="C80" s="10"/>
      <c r="D80" s="10"/>
      <c r="E80" s="10"/>
      <c r="F80" s="10"/>
      <c r="G80" s="10"/>
      <c r="H80" s="6"/>
      <c r="I80" s="6"/>
      <c r="J80" s="11" t="str">
        <f aca="false">IF(A80="","",IF(COUNTIF(見積明細!$A$5:$A$404,A80)=0,"",SUMIFS(見積明細!$J$5:$J$404,見積明細!$A$5:$A$404,A80)))</f>
        <v/>
      </c>
      <c r="K80" s="6"/>
      <c r="L80" s="10"/>
      <c r="M80" s="6"/>
      <c r="N80" s="11" t="str">
        <f aca="false">IF(OR(A80="",L80&lt;&gt;"受注"),"",IF(COUNTIFS(見積明細!$A$5:$A$404,A80,見積明細!$L$5:$L$404,"○")=0,J80,SUMIFS(見積明細!$J$5:$J$404,見積明細!$A$5:$A$404,A80,見積明細!$L$5:$L$404,"○")))</f>
        <v/>
      </c>
      <c r="O80" s="12" t="str">
        <f aca="false">IF(A80="","",IF(L80&lt;&gt;"",L80,IF(AND(H80&lt;&gt;"",I80&lt;&gt;""),IF(I80&lt;H80,"日付を確認","返事待ち"),IF(I80&lt;&gt;"","返事待ち",IF(H80&lt;&gt;"","見積これから","現調これから")))))</f>
        <v/>
      </c>
      <c r="P80" s="12" t="str">
        <f aca="false">IF(OR(A80="",L80&lt;&gt;"",O80="日付を確認"),"",IF(I80&lt;&gt;"",$B$1-I80,IF(H80&lt;&gt;"",$B$1-H80,IF(B80&lt;&gt;"",$B$1-B80,""))))</f>
        <v/>
      </c>
      <c r="Q80" s="13" t="str">
        <f aca="false">IF(OR(A80="",L80&lt;&gt;""),"",IF(O80="日付を確認","現調日と提出日を確認",IF(AND(K80&lt;&gt;"",K80&lt;$B$1),"連絡日を過ぎています",IF(AND(K80&lt;&gt;"",K80=$B$1),"きょう連絡",IF(AND(O80="見積これから",P80&lt;&gt;"",P80&gt;=$B$2),"提出の目安を過ぎています",IF(AND(O80="返事待ち",K80="",P80&lt;&gt;"",P80&gt;=$B$3),"次の連絡日を決めてください",""))))))</f>
        <v/>
      </c>
      <c r="R80" s="12" t="str">
        <f aca="false">IF(OR(H80="",I80="",I80&lt;H80),"",I80-H80)</f>
        <v/>
      </c>
      <c r="S80" s="10"/>
    </row>
    <row r="81" customFormat="false" ht="15" hidden="false" customHeight="false" outlineLevel="0" collapsed="false">
      <c r="A81" s="10"/>
      <c r="B81" s="6"/>
      <c r="C81" s="10"/>
      <c r="D81" s="10"/>
      <c r="E81" s="10"/>
      <c r="F81" s="10"/>
      <c r="G81" s="10"/>
      <c r="H81" s="6"/>
      <c r="I81" s="6"/>
      <c r="J81" s="11" t="str">
        <f aca="false">IF(A81="","",IF(COUNTIF(見積明細!$A$5:$A$404,A81)=0,"",SUMIFS(見積明細!$J$5:$J$404,見積明細!$A$5:$A$404,A81)))</f>
        <v/>
      </c>
      <c r="K81" s="6"/>
      <c r="L81" s="10"/>
      <c r="M81" s="6"/>
      <c r="N81" s="11" t="str">
        <f aca="false">IF(OR(A81="",L81&lt;&gt;"受注"),"",IF(COUNTIFS(見積明細!$A$5:$A$404,A81,見積明細!$L$5:$L$404,"○")=0,J81,SUMIFS(見積明細!$J$5:$J$404,見積明細!$A$5:$A$404,A81,見積明細!$L$5:$L$404,"○")))</f>
        <v/>
      </c>
      <c r="O81" s="12" t="str">
        <f aca="false">IF(A81="","",IF(L81&lt;&gt;"",L81,IF(AND(H81&lt;&gt;"",I81&lt;&gt;""),IF(I81&lt;H81,"日付を確認","返事待ち"),IF(I81&lt;&gt;"","返事待ち",IF(H81&lt;&gt;"","見積これから","現調これから")))))</f>
        <v/>
      </c>
      <c r="P81" s="12" t="str">
        <f aca="false">IF(OR(A81="",L81&lt;&gt;"",O81="日付を確認"),"",IF(I81&lt;&gt;"",$B$1-I81,IF(H81&lt;&gt;"",$B$1-H81,IF(B81&lt;&gt;"",$B$1-B81,""))))</f>
        <v/>
      </c>
      <c r="Q81" s="13" t="str">
        <f aca="false">IF(OR(A81="",L81&lt;&gt;""),"",IF(O81="日付を確認","現調日と提出日を確認",IF(AND(K81&lt;&gt;"",K81&lt;$B$1),"連絡日を過ぎています",IF(AND(K81&lt;&gt;"",K81=$B$1),"きょう連絡",IF(AND(O81="見積これから",P81&lt;&gt;"",P81&gt;=$B$2),"提出の目安を過ぎています",IF(AND(O81="返事待ち",K81="",P81&lt;&gt;"",P81&gt;=$B$3),"次の連絡日を決めてください",""))))))</f>
        <v/>
      </c>
      <c r="R81" s="12" t="str">
        <f aca="false">IF(OR(H81="",I81="",I81&lt;H81),"",I81-H81)</f>
        <v/>
      </c>
      <c r="S81" s="10"/>
    </row>
    <row r="82" customFormat="false" ht="15" hidden="false" customHeight="false" outlineLevel="0" collapsed="false">
      <c r="A82" s="10"/>
      <c r="B82" s="6"/>
      <c r="C82" s="10"/>
      <c r="D82" s="10"/>
      <c r="E82" s="10"/>
      <c r="F82" s="10"/>
      <c r="G82" s="10"/>
      <c r="H82" s="6"/>
      <c r="I82" s="6"/>
      <c r="J82" s="11" t="str">
        <f aca="false">IF(A82="","",IF(COUNTIF(見積明細!$A$5:$A$404,A82)=0,"",SUMIFS(見積明細!$J$5:$J$404,見積明細!$A$5:$A$404,A82)))</f>
        <v/>
      </c>
      <c r="K82" s="6"/>
      <c r="L82" s="10"/>
      <c r="M82" s="6"/>
      <c r="N82" s="11" t="str">
        <f aca="false">IF(OR(A82="",L82&lt;&gt;"受注"),"",IF(COUNTIFS(見積明細!$A$5:$A$404,A82,見積明細!$L$5:$L$404,"○")=0,J82,SUMIFS(見積明細!$J$5:$J$404,見積明細!$A$5:$A$404,A82,見積明細!$L$5:$L$404,"○")))</f>
        <v/>
      </c>
      <c r="O82" s="12" t="str">
        <f aca="false">IF(A82="","",IF(L82&lt;&gt;"",L82,IF(AND(H82&lt;&gt;"",I82&lt;&gt;""),IF(I82&lt;H82,"日付を確認","返事待ち"),IF(I82&lt;&gt;"","返事待ち",IF(H82&lt;&gt;"","見積これから","現調これから")))))</f>
        <v/>
      </c>
      <c r="P82" s="12" t="str">
        <f aca="false">IF(OR(A82="",L82&lt;&gt;"",O82="日付を確認"),"",IF(I82&lt;&gt;"",$B$1-I82,IF(H82&lt;&gt;"",$B$1-H82,IF(B82&lt;&gt;"",$B$1-B82,""))))</f>
        <v/>
      </c>
      <c r="Q82" s="13" t="str">
        <f aca="false">IF(OR(A82="",L82&lt;&gt;""),"",IF(O82="日付を確認","現調日と提出日を確認",IF(AND(K82&lt;&gt;"",K82&lt;$B$1),"連絡日を過ぎています",IF(AND(K82&lt;&gt;"",K82=$B$1),"きょう連絡",IF(AND(O82="見積これから",P82&lt;&gt;"",P82&gt;=$B$2),"提出の目安を過ぎています",IF(AND(O82="返事待ち",K82="",P82&lt;&gt;"",P82&gt;=$B$3),"次の連絡日を決めてください",""))))))</f>
        <v/>
      </c>
      <c r="R82" s="12" t="str">
        <f aca="false">IF(OR(H82="",I82="",I82&lt;H82),"",I82-H82)</f>
        <v/>
      </c>
      <c r="S82" s="10"/>
    </row>
    <row r="83" customFormat="false" ht="15" hidden="false" customHeight="false" outlineLevel="0" collapsed="false">
      <c r="A83" s="10"/>
      <c r="B83" s="6"/>
      <c r="C83" s="10"/>
      <c r="D83" s="10"/>
      <c r="E83" s="10"/>
      <c r="F83" s="10"/>
      <c r="G83" s="10"/>
      <c r="H83" s="6"/>
      <c r="I83" s="6"/>
      <c r="J83" s="11" t="str">
        <f aca="false">IF(A83="","",IF(COUNTIF(見積明細!$A$5:$A$404,A83)=0,"",SUMIFS(見積明細!$J$5:$J$404,見積明細!$A$5:$A$404,A83)))</f>
        <v/>
      </c>
      <c r="K83" s="6"/>
      <c r="L83" s="10"/>
      <c r="M83" s="6"/>
      <c r="N83" s="11" t="str">
        <f aca="false">IF(OR(A83="",L83&lt;&gt;"受注"),"",IF(COUNTIFS(見積明細!$A$5:$A$404,A83,見積明細!$L$5:$L$404,"○")=0,J83,SUMIFS(見積明細!$J$5:$J$404,見積明細!$A$5:$A$404,A83,見積明細!$L$5:$L$404,"○")))</f>
        <v/>
      </c>
      <c r="O83" s="12" t="str">
        <f aca="false">IF(A83="","",IF(L83&lt;&gt;"",L83,IF(AND(H83&lt;&gt;"",I83&lt;&gt;""),IF(I83&lt;H83,"日付を確認","返事待ち"),IF(I83&lt;&gt;"","返事待ち",IF(H83&lt;&gt;"","見積これから","現調これから")))))</f>
        <v/>
      </c>
      <c r="P83" s="12" t="str">
        <f aca="false">IF(OR(A83="",L83&lt;&gt;"",O83="日付を確認"),"",IF(I83&lt;&gt;"",$B$1-I83,IF(H83&lt;&gt;"",$B$1-H83,IF(B83&lt;&gt;"",$B$1-B83,""))))</f>
        <v/>
      </c>
      <c r="Q83" s="13" t="str">
        <f aca="false">IF(OR(A83="",L83&lt;&gt;""),"",IF(O83="日付を確認","現調日と提出日を確認",IF(AND(K83&lt;&gt;"",K83&lt;$B$1),"連絡日を過ぎています",IF(AND(K83&lt;&gt;"",K83=$B$1),"きょう連絡",IF(AND(O83="見積これから",P83&lt;&gt;"",P83&gt;=$B$2),"提出の目安を過ぎています",IF(AND(O83="返事待ち",K83="",P83&lt;&gt;"",P83&gt;=$B$3),"次の連絡日を決めてください",""))))))</f>
        <v/>
      </c>
      <c r="R83" s="12" t="str">
        <f aca="false">IF(OR(H83="",I83="",I83&lt;H83),"",I83-H83)</f>
        <v/>
      </c>
      <c r="S83" s="10"/>
    </row>
    <row r="84" customFormat="false" ht="15" hidden="false" customHeight="false" outlineLevel="0" collapsed="false">
      <c r="A84" s="10"/>
      <c r="B84" s="6"/>
      <c r="C84" s="10"/>
      <c r="D84" s="10"/>
      <c r="E84" s="10"/>
      <c r="F84" s="10"/>
      <c r="G84" s="10"/>
      <c r="H84" s="6"/>
      <c r="I84" s="6"/>
      <c r="J84" s="11" t="str">
        <f aca="false">IF(A84="","",IF(COUNTIF(見積明細!$A$5:$A$404,A84)=0,"",SUMIFS(見積明細!$J$5:$J$404,見積明細!$A$5:$A$404,A84)))</f>
        <v/>
      </c>
      <c r="K84" s="6"/>
      <c r="L84" s="10"/>
      <c r="M84" s="6"/>
      <c r="N84" s="11" t="str">
        <f aca="false">IF(OR(A84="",L84&lt;&gt;"受注"),"",IF(COUNTIFS(見積明細!$A$5:$A$404,A84,見積明細!$L$5:$L$404,"○")=0,J84,SUMIFS(見積明細!$J$5:$J$404,見積明細!$A$5:$A$404,A84,見積明細!$L$5:$L$404,"○")))</f>
        <v/>
      </c>
      <c r="O84" s="12" t="str">
        <f aca="false">IF(A84="","",IF(L84&lt;&gt;"",L84,IF(AND(H84&lt;&gt;"",I84&lt;&gt;""),IF(I84&lt;H84,"日付を確認","返事待ち"),IF(I84&lt;&gt;"","返事待ち",IF(H84&lt;&gt;"","見積これから","現調これから")))))</f>
        <v/>
      </c>
      <c r="P84" s="12" t="str">
        <f aca="false">IF(OR(A84="",L84&lt;&gt;"",O84="日付を確認"),"",IF(I84&lt;&gt;"",$B$1-I84,IF(H84&lt;&gt;"",$B$1-H84,IF(B84&lt;&gt;"",$B$1-B84,""))))</f>
        <v/>
      </c>
      <c r="Q84" s="13" t="str">
        <f aca="false">IF(OR(A84="",L84&lt;&gt;""),"",IF(O84="日付を確認","現調日と提出日を確認",IF(AND(K84&lt;&gt;"",K84&lt;$B$1),"連絡日を過ぎています",IF(AND(K84&lt;&gt;"",K84=$B$1),"きょう連絡",IF(AND(O84="見積これから",P84&lt;&gt;"",P84&gt;=$B$2),"提出の目安を過ぎています",IF(AND(O84="返事待ち",K84="",P84&lt;&gt;"",P84&gt;=$B$3),"次の連絡日を決めてください",""))))))</f>
        <v/>
      </c>
      <c r="R84" s="12" t="str">
        <f aca="false">IF(OR(H84="",I84="",I84&lt;H84),"",I84-H84)</f>
        <v/>
      </c>
      <c r="S84" s="10"/>
    </row>
    <row r="85" customFormat="false" ht="15" hidden="false" customHeight="false" outlineLevel="0" collapsed="false">
      <c r="A85" s="10"/>
      <c r="B85" s="6"/>
      <c r="C85" s="10"/>
      <c r="D85" s="10"/>
      <c r="E85" s="10"/>
      <c r="F85" s="10"/>
      <c r="G85" s="10"/>
      <c r="H85" s="6"/>
      <c r="I85" s="6"/>
      <c r="J85" s="11" t="str">
        <f aca="false">IF(A85="","",IF(COUNTIF(見積明細!$A$5:$A$404,A85)=0,"",SUMIFS(見積明細!$J$5:$J$404,見積明細!$A$5:$A$404,A85)))</f>
        <v/>
      </c>
      <c r="K85" s="6"/>
      <c r="L85" s="10"/>
      <c r="M85" s="6"/>
      <c r="N85" s="11" t="str">
        <f aca="false">IF(OR(A85="",L85&lt;&gt;"受注"),"",IF(COUNTIFS(見積明細!$A$5:$A$404,A85,見積明細!$L$5:$L$404,"○")=0,J85,SUMIFS(見積明細!$J$5:$J$404,見積明細!$A$5:$A$404,A85,見積明細!$L$5:$L$404,"○")))</f>
        <v/>
      </c>
      <c r="O85" s="12" t="str">
        <f aca="false">IF(A85="","",IF(L85&lt;&gt;"",L85,IF(AND(H85&lt;&gt;"",I85&lt;&gt;""),IF(I85&lt;H85,"日付を確認","返事待ち"),IF(I85&lt;&gt;"","返事待ち",IF(H85&lt;&gt;"","見積これから","現調これから")))))</f>
        <v/>
      </c>
      <c r="P85" s="12" t="str">
        <f aca="false">IF(OR(A85="",L85&lt;&gt;"",O85="日付を確認"),"",IF(I85&lt;&gt;"",$B$1-I85,IF(H85&lt;&gt;"",$B$1-H85,IF(B85&lt;&gt;"",$B$1-B85,""))))</f>
        <v/>
      </c>
      <c r="Q85" s="13" t="str">
        <f aca="false">IF(OR(A85="",L85&lt;&gt;""),"",IF(O85="日付を確認","現調日と提出日を確認",IF(AND(K85&lt;&gt;"",K85&lt;$B$1),"連絡日を過ぎています",IF(AND(K85&lt;&gt;"",K85=$B$1),"きょう連絡",IF(AND(O85="見積これから",P85&lt;&gt;"",P85&gt;=$B$2),"提出の目安を過ぎています",IF(AND(O85="返事待ち",K85="",P85&lt;&gt;"",P85&gt;=$B$3),"次の連絡日を決めてください",""))))))</f>
        <v/>
      </c>
      <c r="R85" s="12" t="str">
        <f aca="false">IF(OR(H85="",I85="",I85&lt;H85),"",I85-H85)</f>
        <v/>
      </c>
      <c r="S85" s="10"/>
    </row>
    <row r="86" customFormat="false" ht="15" hidden="false" customHeight="false" outlineLevel="0" collapsed="false">
      <c r="A86" s="10"/>
      <c r="B86" s="6"/>
      <c r="C86" s="10"/>
      <c r="D86" s="10"/>
      <c r="E86" s="10"/>
      <c r="F86" s="10"/>
      <c r="G86" s="10"/>
      <c r="H86" s="6"/>
      <c r="I86" s="6"/>
      <c r="J86" s="11" t="str">
        <f aca="false">IF(A86="","",IF(COUNTIF(見積明細!$A$5:$A$404,A86)=0,"",SUMIFS(見積明細!$J$5:$J$404,見積明細!$A$5:$A$404,A86)))</f>
        <v/>
      </c>
      <c r="K86" s="6"/>
      <c r="L86" s="10"/>
      <c r="M86" s="6"/>
      <c r="N86" s="11" t="str">
        <f aca="false">IF(OR(A86="",L86&lt;&gt;"受注"),"",IF(COUNTIFS(見積明細!$A$5:$A$404,A86,見積明細!$L$5:$L$404,"○")=0,J86,SUMIFS(見積明細!$J$5:$J$404,見積明細!$A$5:$A$404,A86,見積明細!$L$5:$L$404,"○")))</f>
        <v/>
      </c>
      <c r="O86" s="12" t="str">
        <f aca="false">IF(A86="","",IF(L86&lt;&gt;"",L86,IF(AND(H86&lt;&gt;"",I86&lt;&gt;""),IF(I86&lt;H86,"日付を確認","返事待ち"),IF(I86&lt;&gt;"","返事待ち",IF(H86&lt;&gt;"","見積これから","現調これから")))))</f>
        <v/>
      </c>
      <c r="P86" s="12" t="str">
        <f aca="false">IF(OR(A86="",L86&lt;&gt;"",O86="日付を確認"),"",IF(I86&lt;&gt;"",$B$1-I86,IF(H86&lt;&gt;"",$B$1-H86,IF(B86&lt;&gt;"",$B$1-B86,""))))</f>
        <v/>
      </c>
      <c r="Q86" s="13" t="str">
        <f aca="false">IF(OR(A86="",L86&lt;&gt;""),"",IF(O86="日付を確認","現調日と提出日を確認",IF(AND(K86&lt;&gt;"",K86&lt;$B$1),"連絡日を過ぎています",IF(AND(K86&lt;&gt;"",K86=$B$1),"きょう連絡",IF(AND(O86="見積これから",P86&lt;&gt;"",P86&gt;=$B$2),"提出の目安を過ぎています",IF(AND(O86="返事待ち",K86="",P86&lt;&gt;"",P86&gt;=$B$3),"次の連絡日を決めてください",""))))))</f>
        <v/>
      </c>
      <c r="R86" s="12" t="str">
        <f aca="false">IF(OR(H86="",I86="",I86&lt;H86),"",I86-H86)</f>
        <v/>
      </c>
      <c r="S86" s="10"/>
    </row>
    <row r="87" customFormat="false" ht="15" hidden="false" customHeight="false" outlineLevel="0" collapsed="false">
      <c r="A87" s="10"/>
      <c r="B87" s="6"/>
      <c r="C87" s="10"/>
      <c r="D87" s="10"/>
      <c r="E87" s="10"/>
      <c r="F87" s="10"/>
      <c r="G87" s="10"/>
      <c r="H87" s="6"/>
      <c r="I87" s="6"/>
      <c r="J87" s="11" t="str">
        <f aca="false">IF(A87="","",IF(COUNTIF(見積明細!$A$5:$A$404,A87)=0,"",SUMIFS(見積明細!$J$5:$J$404,見積明細!$A$5:$A$404,A87)))</f>
        <v/>
      </c>
      <c r="K87" s="6"/>
      <c r="L87" s="10"/>
      <c r="M87" s="6"/>
      <c r="N87" s="11" t="str">
        <f aca="false">IF(OR(A87="",L87&lt;&gt;"受注"),"",IF(COUNTIFS(見積明細!$A$5:$A$404,A87,見積明細!$L$5:$L$404,"○")=0,J87,SUMIFS(見積明細!$J$5:$J$404,見積明細!$A$5:$A$404,A87,見積明細!$L$5:$L$404,"○")))</f>
        <v/>
      </c>
      <c r="O87" s="12" t="str">
        <f aca="false">IF(A87="","",IF(L87&lt;&gt;"",L87,IF(AND(H87&lt;&gt;"",I87&lt;&gt;""),IF(I87&lt;H87,"日付を確認","返事待ち"),IF(I87&lt;&gt;"","返事待ち",IF(H87&lt;&gt;"","見積これから","現調これから")))))</f>
        <v/>
      </c>
      <c r="P87" s="12" t="str">
        <f aca="false">IF(OR(A87="",L87&lt;&gt;"",O87="日付を確認"),"",IF(I87&lt;&gt;"",$B$1-I87,IF(H87&lt;&gt;"",$B$1-H87,IF(B87&lt;&gt;"",$B$1-B87,""))))</f>
        <v/>
      </c>
      <c r="Q87" s="13" t="str">
        <f aca="false">IF(OR(A87="",L87&lt;&gt;""),"",IF(O87="日付を確認","現調日と提出日を確認",IF(AND(K87&lt;&gt;"",K87&lt;$B$1),"連絡日を過ぎています",IF(AND(K87&lt;&gt;"",K87=$B$1),"きょう連絡",IF(AND(O87="見積これから",P87&lt;&gt;"",P87&gt;=$B$2),"提出の目安を過ぎています",IF(AND(O87="返事待ち",K87="",P87&lt;&gt;"",P87&gt;=$B$3),"次の連絡日を決めてください",""))))))</f>
        <v/>
      </c>
      <c r="R87" s="12" t="str">
        <f aca="false">IF(OR(H87="",I87="",I87&lt;H87),"",I87-H87)</f>
        <v/>
      </c>
      <c r="S87" s="10"/>
    </row>
    <row r="88" customFormat="false" ht="15" hidden="false" customHeight="false" outlineLevel="0" collapsed="false">
      <c r="A88" s="10"/>
      <c r="B88" s="6"/>
      <c r="C88" s="10"/>
      <c r="D88" s="10"/>
      <c r="E88" s="10"/>
      <c r="F88" s="10"/>
      <c r="G88" s="10"/>
      <c r="H88" s="6"/>
      <c r="I88" s="6"/>
      <c r="J88" s="11" t="str">
        <f aca="false">IF(A88="","",IF(COUNTIF(見積明細!$A$5:$A$404,A88)=0,"",SUMIFS(見積明細!$J$5:$J$404,見積明細!$A$5:$A$404,A88)))</f>
        <v/>
      </c>
      <c r="K88" s="6"/>
      <c r="L88" s="10"/>
      <c r="M88" s="6"/>
      <c r="N88" s="11" t="str">
        <f aca="false">IF(OR(A88="",L88&lt;&gt;"受注"),"",IF(COUNTIFS(見積明細!$A$5:$A$404,A88,見積明細!$L$5:$L$404,"○")=0,J88,SUMIFS(見積明細!$J$5:$J$404,見積明細!$A$5:$A$404,A88,見積明細!$L$5:$L$404,"○")))</f>
        <v/>
      </c>
      <c r="O88" s="12" t="str">
        <f aca="false">IF(A88="","",IF(L88&lt;&gt;"",L88,IF(AND(H88&lt;&gt;"",I88&lt;&gt;""),IF(I88&lt;H88,"日付を確認","返事待ち"),IF(I88&lt;&gt;"","返事待ち",IF(H88&lt;&gt;"","見積これから","現調これから")))))</f>
        <v/>
      </c>
      <c r="P88" s="12" t="str">
        <f aca="false">IF(OR(A88="",L88&lt;&gt;"",O88="日付を確認"),"",IF(I88&lt;&gt;"",$B$1-I88,IF(H88&lt;&gt;"",$B$1-H88,IF(B88&lt;&gt;"",$B$1-B88,""))))</f>
        <v/>
      </c>
      <c r="Q88" s="13" t="str">
        <f aca="false">IF(OR(A88="",L88&lt;&gt;""),"",IF(O88="日付を確認","現調日と提出日を確認",IF(AND(K88&lt;&gt;"",K88&lt;$B$1),"連絡日を過ぎています",IF(AND(K88&lt;&gt;"",K88=$B$1),"きょう連絡",IF(AND(O88="見積これから",P88&lt;&gt;"",P88&gt;=$B$2),"提出の目安を過ぎています",IF(AND(O88="返事待ち",K88="",P88&lt;&gt;"",P88&gt;=$B$3),"次の連絡日を決めてください",""))))))</f>
        <v/>
      </c>
      <c r="R88" s="12" t="str">
        <f aca="false">IF(OR(H88="",I88="",I88&lt;H88),"",I88-H88)</f>
        <v/>
      </c>
      <c r="S88" s="10"/>
    </row>
    <row r="89" customFormat="false" ht="15" hidden="false" customHeight="false" outlineLevel="0" collapsed="false">
      <c r="A89" s="10"/>
      <c r="B89" s="6"/>
      <c r="C89" s="10"/>
      <c r="D89" s="10"/>
      <c r="E89" s="10"/>
      <c r="F89" s="10"/>
      <c r="G89" s="10"/>
      <c r="H89" s="6"/>
      <c r="I89" s="6"/>
      <c r="J89" s="11" t="str">
        <f aca="false">IF(A89="","",IF(COUNTIF(見積明細!$A$5:$A$404,A89)=0,"",SUMIFS(見積明細!$J$5:$J$404,見積明細!$A$5:$A$404,A89)))</f>
        <v/>
      </c>
      <c r="K89" s="6"/>
      <c r="L89" s="10"/>
      <c r="M89" s="6"/>
      <c r="N89" s="11" t="str">
        <f aca="false">IF(OR(A89="",L89&lt;&gt;"受注"),"",IF(COUNTIFS(見積明細!$A$5:$A$404,A89,見積明細!$L$5:$L$404,"○")=0,J89,SUMIFS(見積明細!$J$5:$J$404,見積明細!$A$5:$A$404,A89,見積明細!$L$5:$L$404,"○")))</f>
        <v/>
      </c>
      <c r="O89" s="12" t="str">
        <f aca="false">IF(A89="","",IF(L89&lt;&gt;"",L89,IF(AND(H89&lt;&gt;"",I89&lt;&gt;""),IF(I89&lt;H89,"日付を確認","返事待ち"),IF(I89&lt;&gt;"","返事待ち",IF(H89&lt;&gt;"","見積これから","現調これから")))))</f>
        <v/>
      </c>
      <c r="P89" s="12" t="str">
        <f aca="false">IF(OR(A89="",L89&lt;&gt;"",O89="日付を確認"),"",IF(I89&lt;&gt;"",$B$1-I89,IF(H89&lt;&gt;"",$B$1-H89,IF(B89&lt;&gt;"",$B$1-B89,""))))</f>
        <v/>
      </c>
      <c r="Q89" s="13" t="str">
        <f aca="false">IF(OR(A89="",L89&lt;&gt;""),"",IF(O89="日付を確認","現調日と提出日を確認",IF(AND(K89&lt;&gt;"",K89&lt;$B$1),"連絡日を過ぎています",IF(AND(K89&lt;&gt;"",K89=$B$1),"きょう連絡",IF(AND(O89="見積これから",P89&lt;&gt;"",P89&gt;=$B$2),"提出の目安を過ぎています",IF(AND(O89="返事待ち",K89="",P89&lt;&gt;"",P89&gt;=$B$3),"次の連絡日を決めてください",""))))))</f>
        <v/>
      </c>
      <c r="R89" s="12" t="str">
        <f aca="false">IF(OR(H89="",I89="",I89&lt;H89),"",I89-H89)</f>
        <v/>
      </c>
      <c r="S89" s="10"/>
    </row>
    <row r="90" customFormat="false" ht="15" hidden="false" customHeight="false" outlineLevel="0" collapsed="false">
      <c r="A90" s="10"/>
      <c r="B90" s="6"/>
      <c r="C90" s="10"/>
      <c r="D90" s="10"/>
      <c r="E90" s="10"/>
      <c r="F90" s="10"/>
      <c r="G90" s="10"/>
      <c r="H90" s="6"/>
      <c r="I90" s="6"/>
      <c r="J90" s="11" t="str">
        <f aca="false">IF(A90="","",IF(COUNTIF(見積明細!$A$5:$A$404,A90)=0,"",SUMIFS(見積明細!$J$5:$J$404,見積明細!$A$5:$A$404,A90)))</f>
        <v/>
      </c>
      <c r="K90" s="6"/>
      <c r="L90" s="10"/>
      <c r="M90" s="6"/>
      <c r="N90" s="11" t="str">
        <f aca="false">IF(OR(A90="",L90&lt;&gt;"受注"),"",IF(COUNTIFS(見積明細!$A$5:$A$404,A90,見積明細!$L$5:$L$404,"○")=0,J90,SUMIFS(見積明細!$J$5:$J$404,見積明細!$A$5:$A$404,A90,見積明細!$L$5:$L$404,"○")))</f>
        <v/>
      </c>
      <c r="O90" s="12" t="str">
        <f aca="false">IF(A90="","",IF(L90&lt;&gt;"",L90,IF(AND(H90&lt;&gt;"",I90&lt;&gt;""),IF(I90&lt;H90,"日付を確認","返事待ち"),IF(I90&lt;&gt;"","返事待ち",IF(H90&lt;&gt;"","見積これから","現調これから")))))</f>
        <v/>
      </c>
      <c r="P90" s="12" t="str">
        <f aca="false">IF(OR(A90="",L90&lt;&gt;"",O90="日付を確認"),"",IF(I90&lt;&gt;"",$B$1-I90,IF(H90&lt;&gt;"",$B$1-H90,IF(B90&lt;&gt;"",$B$1-B90,""))))</f>
        <v/>
      </c>
      <c r="Q90" s="13" t="str">
        <f aca="false">IF(OR(A90="",L90&lt;&gt;""),"",IF(O90="日付を確認","現調日と提出日を確認",IF(AND(K90&lt;&gt;"",K90&lt;$B$1),"連絡日を過ぎています",IF(AND(K90&lt;&gt;"",K90=$B$1),"きょう連絡",IF(AND(O90="見積これから",P90&lt;&gt;"",P90&gt;=$B$2),"提出の目安を過ぎています",IF(AND(O90="返事待ち",K90="",P90&lt;&gt;"",P90&gt;=$B$3),"次の連絡日を決めてください",""))))))</f>
        <v/>
      </c>
      <c r="R90" s="12" t="str">
        <f aca="false">IF(OR(H90="",I90="",I90&lt;H90),"",I90-H90)</f>
        <v/>
      </c>
      <c r="S90" s="10"/>
    </row>
    <row r="91" customFormat="false" ht="15" hidden="false" customHeight="false" outlineLevel="0" collapsed="false">
      <c r="A91" s="10"/>
      <c r="B91" s="6"/>
      <c r="C91" s="10"/>
      <c r="D91" s="10"/>
      <c r="E91" s="10"/>
      <c r="F91" s="10"/>
      <c r="G91" s="10"/>
      <c r="H91" s="6"/>
      <c r="I91" s="6"/>
      <c r="J91" s="11" t="str">
        <f aca="false">IF(A91="","",IF(COUNTIF(見積明細!$A$5:$A$404,A91)=0,"",SUMIFS(見積明細!$J$5:$J$404,見積明細!$A$5:$A$404,A91)))</f>
        <v/>
      </c>
      <c r="K91" s="6"/>
      <c r="L91" s="10"/>
      <c r="M91" s="6"/>
      <c r="N91" s="11" t="str">
        <f aca="false">IF(OR(A91="",L91&lt;&gt;"受注"),"",IF(COUNTIFS(見積明細!$A$5:$A$404,A91,見積明細!$L$5:$L$404,"○")=0,J91,SUMIFS(見積明細!$J$5:$J$404,見積明細!$A$5:$A$404,A91,見積明細!$L$5:$L$404,"○")))</f>
        <v/>
      </c>
      <c r="O91" s="12" t="str">
        <f aca="false">IF(A91="","",IF(L91&lt;&gt;"",L91,IF(AND(H91&lt;&gt;"",I91&lt;&gt;""),IF(I91&lt;H91,"日付を確認","返事待ち"),IF(I91&lt;&gt;"","返事待ち",IF(H91&lt;&gt;"","見積これから","現調これから")))))</f>
        <v/>
      </c>
      <c r="P91" s="12" t="str">
        <f aca="false">IF(OR(A91="",L91&lt;&gt;"",O91="日付を確認"),"",IF(I91&lt;&gt;"",$B$1-I91,IF(H91&lt;&gt;"",$B$1-H91,IF(B91&lt;&gt;"",$B$1-B91,""))))</f>
        <v/>
      </c>
      <c r="Q91" s="13" t="str">
        <f aca="false">IF(OR(A91="",L91&lt;&gt;""),"",IF(O91="日付を確認","現調日と提出日を確認",IF(AND(K91&lt;&gt;"",K91&lt;$B$1),"連絡日を過ぎています",IF(AND(K91&lt;&gt;"",K91=$B$1),"きょう連絡",IF(AND(O91="見積これから",P91&lt;&gt;"",P91&gt;=$B$2),"提出の目安を過ぎています",IF(AND(O91="返事待ち",K91="",P91&lt;&gt;"",P91&gt;=$B$3),"次の連絡日を決めてください",""))))))</f>
        <v/>
      </c>
      <c r="R91" s="12" t="str">
        <f aca="false">IF(OR(H91="",I91="",I91&lt;H91),"",I91-H91)</f>
        <v/>
      </c>
      <c r="S91" s="10"/>
    </row>
    <row r="92" customFormat="false" ht="15" hidden="false" customHeight="false" outlineLevel="0" collapsed="false">
      <c r="A92" s="10"/>
      <c r="B92" s="6"/>
      <c r="C92" s="10"/>
      <c r="D92" s="10"/>
      <c r="E92" s="10"/>
      <c r="F92" s="10"/>
      <c r="G92" s="10"/>
      <c r="H92" s="6"/>
      <c r="I92" s="6"/>
      <c r="J92" s="11" t="str">
        <f aca="false">IF(A92="","",IF(COUNTIF(見積明細!$A$5:$A$404,A92)=0,"",SUMIFS(見積明細!$J$5:$J$404,見積明細!$A$5:$A$404,A92)))</f>
        <v/>
      </c>
      <c r="K92" s="6"/>
      <c r="L92" s="10"/>
      <c r="M92" s="6"/>
      <c r="N92" s="11" t="str">
        <f aca="false">IF(OR(A92="",L92&lt;&gt;"受注"),"",IF(COUNTIFS(見積明細!$A$5:$A$404,A92,見積明細!$L$5:$L$404,"○")=0,J92,SUMIFS(見積明細!$J$5:$J$404,見積明細!$A$5:$A$404,A92,見積明細!$L$5:$L$404,"○")))</f>
        <v/>
      </c>
      <c r="O92" s="12" t="str">
        <f aca="false">IF(A92="","",IF(L92&lt;&gt;"",L92,IF(AND(H92&lt;&gt;"",I92&lt;&gt;""),IF(I92&lt;H92,"日付を確認","返事待ち"),IF(I92&lt;&gt;"","返事待ち",IF(H92&lt;&gt;"","見積これから","現調これから")))))</f>
        <v/>
      </c>
      <c r="P92" s="12" t="str">
        <f aca="false">IF(OR(A92="",L92&lt;&gt;"",O92="日付を確認"),"",IF(I92&lt;&gt;"",$B$1-I92,IF(H92&lt;&gt;"",$B$1-H92,IF(B92&lt;&gt;"",$B$1-B92,""))))</f>
        <v/>
      </c>
      <c r="Q92" s="13" t="str">
        <f aca="false">IF(OR(A92="",L92&lt;&gt;""),"",IF(O92="日付を確認","現調日と提出日を確認",IF(AND(K92&lt;&gt;"",K92&lt;$B$1),"連絡日を過ぎています",IF(AND(K92&lt;&gt;"",K92=$B$1),"きょう連絡",IF(AND(O92="見積これから",P92&lt;&gt;"",P92&gt;=$B$2),"提出の目安を過ぎています",IF(AND(O92="返事待ち",K92="",P92&lt;&gt;"",P92&gt;=$B$3),"次の連絡日を決めてください",""))))))</f>
        <v/>
      </c>
      <c r="R92" s="12" t="str">
        <f aca="false">IF(OR(H92="",I92="",I92&lt;H92),"",I92-H92)</f>
        <v/>
      </c>
      <c r="S92" s="10"/>
    </row>
    <row r="93" customFormat="false" ht="15" hidden="false" customHeight="false" outlineLevel="0" collapsed="false">
      <c r="A93" s="10"/>
      <c r="B93" s="6"/>
      <c r="C93" s="10"/>
      <c r="D93" s="10"/>
      <c r="E93" s="10"/>
      <c r="F93" s="10"/>
      <c r="G93" s="10"/>
      <c r="H93" s="6"/>
      <c r="I93" s="6"/>
      <c r="J93" s="11" t="str">
        <f aca="false">IF(A93="","",IF(COUNTIF(見積明細!$A$5:$A$404,A93)=0,"",SUMIFS(見積明細!$J$5:$J$404,見積明細!$A$5:$A$404,A93)))</f>
        <v/>
      </c>
      <c r="K93" s="6"/>
      <c r="L93" s="10"/>
      <c r="M93" s="6"/>
      <c r="N93" s="11" t="str">
        <f aca="false">IF(OR(A93="",L93&lt;&gt;"受注"),"",IF(COUNTIFS(見積明細!$A$5:$A$404,A93,見積明細!$L$5:$L$404,"○")=0,J93,SUMIFS(見積明細!$J$5:$J$404,見積明細!$A$5:$A$404,A93,見積明細!$L$5:$L$404,"○")))</f>
        <v/>
      </c>
      <c r="O93" s="12" t="str">
        <f aca="false">IF(A93="","",IF(L93&lt;&gt;"",L93,IF(AND(H93&lt;&gt;"",I93&lt;&gt;""),IF(I93&lt;H93,"日付を確認","返事待ち"),IF(I93&lt;&gt;"","返事待ち",IF(H93&lt;&gt;"","見積これから","現調これから")))))</f>
        <v/>
      </c>
      <c r="P93" s="12" t="str">
        <f aca="false">IF(OR(A93="",L93&lt;&gt;"",O93="日付を確認"),"",IF(I93&lt;&gt;"",$B$1-I93,IF(H93&lt;&gt;"",$B$1-H93,IF(B93&lt;&gt;"",$B$1-B93,""))))</f>
        <v/>
      </c>
      <c r="Q93" s="13" t="str">
        <f aca="false">IF(OR(A93="",L93&lt;&gt;""),"",IF(O93="日付を確認","現調日と提出日を確認",IF(AND(K93&lt;&gt;"",K93&lt;$B$1),"連絡日を過ぎています",IF(AND(K93&lt;&gt;"",K93=$B$1),"きょう連絡",IF(AND(O93="見積これから",P93&lt;&gt;"",P93&gt;=$B$2),"提出の目安を過ぎています",IF(AND(O93="返事待ち",K93="",P93&lt;&gt;"",P93&gt;=$B$3),"次の連絡日を決めてください",""))))))</f>
        <v/>
      </c>
      <c r="R93" s="12" t="str">
        <f aca="false">IF(OR(H93="",I93="",I93&lt;H93),"",I93-H93)</f>
        <v/>
      </c>
      <c r="S93" s="10"/>
    </row>
    <row r="94" customFormat="false" ht="15" hidden="false" customHeight="false" outlineLevel="0" collapsed="false">
      <c r="A94" s="10"/>
      <c r="B94" s="6"/>
      <c r="C94" s="10"/>
      <c r="D94" s="10"/>
      <c r="E94" s="10"/>
      <c r="F94" s="10"/>
      <c r="G94" s="10"/>
      <c r="H94" s="6"/>
      <c r="I94" s="6"/>
      <c r="J94" s="11" t="str">
        <f aca="false">IF(A94="","",IF(COUNTIF(見積明細!$A$5:$A$404,A94)=0,"",SUMIFS(見積明細!$J$5:$J$404,見積明細!$A$5:$A$404,A94)))</f>
        <v/>
      </c>
      <c r="K94" s="6"/>
      <c r="L94" s="10"/>
      <c r="M94" s="6"/>
      <c r="N94" s="11" t="str">
        <f aca="false">IF(OR(A94="",L94&lt;&gt;"受注"),"",IF(COUNTIFS(見積明細!$A$5:$A$404,A94,見積明細!$L$5:$L$404,"○")=0,J94,SUMIFS(見積明細!$J$5:$J$404,見積明細!$A$5:$A$404,A94,見積明細!$L$5:$L$404,"○")))</f>
        <v/>
      </c>
      <c r="O94" s="12" t="str">
        <f aca="false">IF(A94="","",IF(L94&lt;&gt;"",L94,IF(AND(H94&lt;&gt;"",I94&lt;&gt;""),IF(I94&lt;H94,"日付を確認","返事待ち"),IF(I94&lt;&gt;"","返事待ち",IF(H94&lt;&gt;"","見積これから","現調これから")))))</f>
        <v/>
      </c>
      <c r="P94" s="12" t="str">
        <f aca="false">IF(OR(A94="",L94&lt;&gt;"",O94="日付を確認"),"",IF(I94&lt;&gt;"",$B$1-I94,IF(H94&lt;&gt;"",$B$1-H94,IF(B94&lt;&gt;"",$B$1-B94,""))))</f>
        <v/>
      </c>
      <c r="Q94" s="13" t="str">
        <f aca="false">IF(OR(A94="",L94&lt;&gt;""),"",IF(O94="日付を確認","現調日と提出日を確認",IF(AND(K94&lt;&gt;"",K94&lt;$B$1),"連絡日を過ぎています",IF(AND(K94&lt;&gt;"",K94=$B$1),"きょう連絡",IF(AND(O94="見積これから",P94&lt;&gt;"",P94&gt;=$B$2),"提出の目安を過ぎています",IF(AND(O94="返事待ち",K94="",P94&lt;&gt;"",P94&gt;=$B$3),"次の連絡日を決めてください",""))))))</f>
        <v/>
      </c>
      <c r="R94" s="12" t="str">
        <f aca="false">IF(OR(H94="",I94="",I94&lt;H94),"",I94-H94)</f>
        <v/>
      </c>
      <c r="S94" s="10"/>
    </row>
    <row r="95" customFormat="false" ht="15" hidden="false" customHeight="false" outlineLevel="0" collapsed="false">
      <c r="A95" s="10"/>
      <c r="B95" s="6"/>
      <c r="C95" s="10"/>
      <c r="D95" s="10"/>
      <c r="E95" s="10"/>
      <c r="F95" s="10"/>
      <c r="G95" s="10"/>
      <c r="H95" s="6"/>
      <c r="I95" s="6"/>
      <c r="J95" s="11" t="str">
        <f aca="false">IF(A95="","",IF(COUNTIF(見積明細!$A$5:$A$404,A95)=0,"",SUMIFS(見積明細!$J$5:$J$404,見積明細!$A$5:$A$404,A95)))</f>
        <v/>
      </c>
      <c r="K95" s="6"/>
      <c r="L95" s="10"/>
      <c r="M95" s="6"/>
      <c r="N95" s="11" t="str">
        <f aca="false">IF(OR(A95="",L95&lt;&gt;"受注"),"",IF(COUNTIFS(見積明細!$A$5:$A$404,A95,見積明細!$L$5:$L$404,"○")=0,J95,SUMIFS(見積明細!$J$5:$J$404,見積明細!$A$5:$A$404,A95,見積明細!$L$5:$L$404,"○")))</f>
        <v/>
      </c>
      <c r="O95" s="12" t="str">
        <f aca="false">IF(A95="","",IF(L95&lt;&gt;"",L95,IF(AND(H95&lt;&gt;"",I95&lt;&gt;""),IF(I95&lt;H95,"日付を確認","返事待ち"),IF(I95&lt;&gt;"","返事待ち",IF(H95&lt;&gt;"","見積これから","現調これから")))))</f>
        <v/>
      </c>
      <c r="P95" s="12" t="str">
        <f aca="false">IF(OR(A95="",L95&lt;&gt;"",O95="日付を確認"),"",IF(I95&lt;&gt;"",$B$1-I95,IF(H95&lt;&gt;"",$B$1-H95,IF(B95&lt;&gt;"",$B$1-B95,""))))</f>
        <v/>
      </c>
      <c r="Q95" s="13" t="str">
        <f aca="false">IF(OR(A95="",L95&lt;&gt;""),"",IF(O95="日付を確認","現調日と提出日を確認",IF(AND(K95&lt;&gt;"",K95&lt;$B$1),"連絡日を過ぎています",IF(AND(K95&lt;&gt;"",K95=$B$1),"きょう連絡",IF(AND(O95="見積これから",P95&lt;&gt;"",P95&gt;=$B$2),"提出の目安を過ぎています",IF(AND(O95="返事待ち",K95="",P95&lt;&gt;"",P95&gt;=$B$3),"次の連絡日を決めてください",""))))))</f>
        <v/>
      </c>
      <c r="R95" s="12" t="str">
        <f aca="false">IF(OR(H95="",I95="",I95&lt;H95),"",I95-H95)</f>
        <v/>
      </c>
      <c r="S95" s="10"/>
    </row>
    <row r="96" customFormat="false" ht="15" hidden="false" customHeight="false" outlineLevel="0" collapsed="false">
      <c r="A96" s="10"/>
      <c r="B96" s="6"/>
      <c r="C96" s="10"/>
      <c r="D96" s="10"/>
      <c r="E96" s="10"/>
      <c r="F96" s="10"/>
      <c r="G96" s="10"/>
      <c r="H96" s="6"/>
      <c r="I96" s="6"/>
      <c r="J96" s="11" t="str">
        <f aca="false">IF(A96="","",IF(COUNTIF(見積明細!$A$5:$A$404,A96)=0,"",SUMIFS(見積明細!$J$5:$J$404,見積明細!$A$5:$A$404,A96)))</f>
        <v/>
      </c>
      <c r="K96" s="6"/>
      <c r="L96" s="10"/>
      <c r="M96" s="6"/>
      <c r="N96" s="11" t="str">
        <f aca="false">IF(OR(A96="",L96&lt;&gt;"受注"),"",IF(COUNTIFS(見積明細!$A$5:$A$404,A96,見積明細!$L$5:$L$404,"○")=0,J96,SUMIFS(見積明細!$J$5:$J$404,見積明細!$A$5:$A$404,A96,見積明細!$L$5:$L$404,"○")))</f>
        <v/>
      </c>
      <c r="O96" s="12" t="str">
        <f aca="false">IF(A96="","",IF(L96&lt;&gt;"",L96,IF(AND(H96&lt;&gt;"",I96&lt;&gt;""),IF(I96&lt;H96,"日付を確認","返事待ち"),IF(I96&lt;&gt;"","返事待ち",IF(H96&lt;&gt;"","見積これから","現調これから")))))</f>
        <v/>
      </c>
      <c r="P96" s="12" t="str">
        <f aca="false">IF(OR(A96="",L96&lt;&gt;"",O96="日付を確認"),"",IF(I96&lt;&gt;"",$B$1-I96,IF(H96&lt;&gt;"",$B$1-H96,IF(B96&lt;&gt;"",$B$1-B96,""))))</f>
        <v/>
      </c>
      <c r="Q96" s="13" t="str">
        <f aca="false">IF(OR(A96="",L96&lt;&gt;""),"",IF(O96="日付を確認","現調日と提出日を確認",IF(AND(K96&lt;&gt;"",K96&lt;$B$1),"連絡日を過ぎています",IF(AND(K96&lt;&gt;"",K96=$B$1),"きょう連絡",IF(AND(O96="見積これから",P96&lt;&gt;"",P96&gt;=$B$2),"提出の目安を過ぎています",IF(AND(O96="返事待ち",K96="",P96&lt;&gt;"",P96&gt;=$B$3),"次の連絡日を決めてください",""))))))</f>
        <v/>
      </c>
      <c r="R96" s="12" t="str">
        <f aca="false">IF(OR(H96="",I96="",I96&lt;H96),"",I96-H96)</f>
        <v/>
      </c>
      <c r="S96" s="10"/>
    </row>
    <row r="97" customFormat="false" ht="15" hidden="false" customHeight="false" outlineLevel="0" collapsed="false">
      <c r="A97" s="10"/>
      <c r="B97" s="6"/>
      <c r="C97" s="10"/>
      <c r="D97" s="10"/>
      <c r="E97" s="10"/>
      <c r="F97" s="10"/>
      <c r="G97" s="10"/>
      <c r="H97" s="6"/>
      <c r="I97" s="6"/>
      <c r="J97" s="11" t="str">
        <f aca="false">IF(A97="","",IF(COUNTIF(見積明細!$A$5:$A$404,A97)=0,"",SUMIFS(見積明細!$J$5:$J$404,見積明細!$A$5:$A$404,A97)))</f>
        <v/>
      </c>
      <c r="K97" s="6"/>
      <c r="L97" s="10"/>
      <c r="M97" s="6"/>
      <c r="N97" s="11" t="str">
        <f aca="false">IF(OR(A97="",L97&lt;&gt;"受注"),"",IF(COUNTIFS(見積明細!$A$5:$A$404,A97,見積明細!$L$5:$L$404,"○")=0,J97,SUMIFS(見積明細!$J$5:$J$404,見積明細!$A$5:$A$404,A97,見積明細!$L$5:$L$404,"○")))</f>
        <v/>
      </c>
      <c r="O97" s="12" t="str">
        <f aca="false">IF(A97="","",IF(L97&lt;&gt;"",L97,IF(AND(H97&lt;&gt;"",I97&lt;&gt;""),IF(I97&lt;H97,"日付を確認","返事待ち"),IF(I97&lt;&gt;"","返事待ち",IF(H97&lt;&gt;"","見積これから","現調これから")))))</f>
        <v/>
      </c>
      <c r="P97" s="12" t="str">
        <f aca="false">IF(OR(A97="",L97&lt;&gt;"",O97="日付を確認"),"",IF(I97&lt;&gt;"",$B$1-I97,IF(H97&lt;&gt;"",$B$1-H97,IF(B97&lt;&gt;"",$B$1-B97,""))))</f>
        <v/>
      </c>
      <c r="Q97" s="13" t="str">
        <f aca="false">IF(OR(A97="",L97&lt;&gt;""),"",IF(O97="日付を確認","現調日と提出日を確認",IF(AND(K97&lt;&gt;"",K97&lt;$B$1),"連絡日を過ぎています",IF(AND(K97&lt;&gt;"",K97=$B$1),"きょう連絡",IF(AND(O97="見積これから",P97&lt;&gt;"",P97&gt;=$B$2),"提出の目安を過ぎています",IF(AND(O97="返事待ち",K97="",P97&lt;&gt;"",P97&gt;=$B$3),"次の連絡日を決めてください",""))))))</f>
        <v/>
      </c>
      <c r="R97" s="12" t="str">
        <f aca="false">IF(OR(H97="",I97="",I97&lt;H97),"",I97-H97)</f>
        <v/>
      </c>
      <c r="S97" s="10"/>
    </row>
    <row r="98" customFormat="false" ht="15" hidden="false" customHeight="false" outlineLevel="0" collapsed="false">
      <c r="A98" s="10"/>
      <c r="B98" s="6"/>
      <c r="C98" s="10"/>
      <c r="D98" s="10"/>
      <c r="E98" s="10"/>
      <c r="F98" s="10"/>
      <c r="G98" s="10"/>
      <c r="H98" s="6"/>
      <c r="I98" s="6"/>
      <c r="J98" s="11" t="str">
        <f aca="false">IF(A98="","",IF(COUNTIF(見積明細!$A$5:$A$404,A98)=0,"",SUMIFS(見積明細!$J$5:$J$404,見積明細!$A$5:$A$404,A98)))</f>
        <v/>
      </c>
      <c r="K98" s="6"/>
      <c r="L98" s="10"/>
      <c r="M98" s="6"/>
      <c r="N98" s="11" t="str">
        <f aca="false">IF(OR(A98="",L98&lt;&gt;"受注"),"",IF(COUNTIFS(見積明細!$A$5:$A$404,A98,見積明細!$L$5:$L$404,"○")=0,J98,SUMIFS(見積明細!$J$5:$J$404,見積明細!$A$5:$A$404,A98,見積明細!$L$5:$L$404,"○")))</f>
        <v/>
      </c>
      <c r="O98" s="12" t="str">
        <f aca="false">IF(A98="","",IF(L98&lt;&gt;"",L98,IF(AND(H98&lt;&gt;"",I98&lt;&gt;""),IF(I98&lt;H98,"日付を確認","返事待ち"),IF(I98&lt;&gt;"","返事待ち",IF(H98&lt;&gt;"","見積これから","現調これから")))))</f>
        <v/>
      </c>
      <c r="P98" s="12" t="str">
        <f aca="false">IF(OR(A98="",L98&lt;&gt;"",O98="日付を確認"),"",IF(I98&lt;&gt;"",$B$1-I98,IF(H98&lt;&gt;"",$B$1-H98,IF(B98&lt;&gt;"",$B$1-B98,""))))</f>
        <v/>
      </c>
      <c r="Q98" s="13" t="str">
        <f aca="false">IF(OR(A98="",L98&lt;&gt;""),"",IF(O98="日付を確認","現調日と提出日を確認",IF(AND(K98&lt;&gt;"",K98&lt;$B$1),"連絡日を過ぎています",IF(AND(K98&lt;&gt;"",K98=$B$1),"きょう連絡",IF(AND(O98="見積これから",P98&lt;&gt;"",P98&gt;=$B$2),"提出の目安を過ぎています",IF(AND(O98="返事待ち",K98="",P98&lt;&gt;"",P98&gt;=$B$3),"次の連絡日を決めてください",""))))))</f>
        <v/>
      </c>
      <c r="R98" s="12" t="str">
        <f aca="false">IF(OR(H98="",I98="",I98&lt;H98),"",I98-H98)</f>
        <v/>
      </c>
      <c r="S98" s="10"/>
    </row>
    <row r="99" customFormat="false" ht="15" hidden="false" customHeight="false" outlineLevel="0" collapsed="false">
      <c r="A99" s="10"/>
      <c r="B99" s="6"/>
      <c r="C99" s="10"/>
      <c r="D99" s="10"/>
      <c r="E99" s="10"/>
      <c r="F99" s="10"/>
      <c r="G99" s="10"/>
      <c r="H99" s="6"/>
      <c r="I99" s="6"/>
      <c r="J99" s="11" t="str">
        <f aca="false">IF(A99="","",IF(COUNTIF(見積明細!$A$5:$A$404,A99)=0,"",SUMIFS(見積明細!$J$5:$J$404,見積明細!$A$5:$A$404,A99)))</f>
        <v/>
      </c>
      <c r="K99" s="6"/>
      <c r="L99" s="10"/>
      <c r="M99" s="6"/>
      <c r="N99" s="11" t="str">
        <f aca="false">IF(OR(A99="",L99&lt;&gt;"受注"),"",IF(COUNTIFS(見積明細!$A$5:$A$404,A99,見積明細!$L$5:$L$404,"○")=0,J99,SUMIFS(見積明細!$J$5:$J$404,見積明細!$A$5:$A$404,A99,見積明細!$L$5:$L$404,"○")))</f>
        <v/>
      </c>
      <c r="O99" s="12" t="str">
        <f aca="false">IF(A99="","",IF(L99&lt;&gt;"",L99,IF(AND(H99&lt;&gt;"",I99&lt;&gt;""),IF(I99&lt;H99,"日付を確認","返事待ち"),IF(I99&lt;&gt;"","返事待ち",IF(H99&lt;&gt;"","見積これから","現調これから")))))</f>
        <v/>
      </c>
      <c r="P99" s="12" t="str">
        <f aca="false">IF(OR(A99="",L99&lt;&gt;"",O99="日付を確認"),"",IF(I99&lt;&gt;"",$B$1-I99,IF(H99&lt;&gt;"",$B$1-H99,IF(B99&lt;&gt;"",$B$1-B99,""))))</f>
        <v/>
      </c>
      <c r="Q99" s="13" t="str">
        <f aca="false">IF(OR(A99="",L99&lt;&gt;""),"",IF(O99="日付を確認","現調日と提出日を確認",IF(AND(K99&lt;&gt;"",K99&lt;$B$1),"連絡日を過ぎています",IF(AND(K99&lt;&gt;"",K99=$B$1),"きょう連絡",IF(AND(O99="見積これから",P99&lt;&gt;"",P99&gt;=$B$2),"提出の目安を過ぎています",IF(AND(O99="返事待ち",K99="",P99&lt;&gt;"",P99&gt;=$B$3),"次の連絡日を決めてください",""))))))</f>
        <v/>
      </c>
      <c r="R99" s="12" t="str">
        <f aca="false">IF(OR(H99="",I99="",I99&lt;H99),"",I99-H99)</f>
        <v/>
      </c>
      <c r="S99" s="10"/>
    </row>
    <row r="100" customFormat="false" ht="15" hidden="false" customHeight="false" outlineLevel="0" collapsed="false">
      <c r="A100" s="10"/>
      <c r="B100" s="6"/>
      <c r="C100" s="10"/>
      <c r="D100" s="10"/>
      <c r="E100" s="10"/>
      <c r="F100" s="10"/>
      <c r="G100" s="10"/>
      <c r="H100" s="6"/>
      <c r="I100" s="6"/>
      <c r="J100" s="11" t="str">
        <f aca="false">IF(A100="","",IF(COUNTIF(見積明細!$A$5:$A$404,A100)=0,"",SUMIFS(見積明細!$J$5:$J$404,見積明細!$A$5:$A$404,A100)))</f>
        <v/>
      </c>
      <c r="K100" s="6"/>
      <c r="L100" s="10"/>
      <c r="M100" s="6"/>
      <c r="N100" s="11" t="str">
        <f aca="false">IF(OR(A100="",L100&lt;&gt;"受注"),"",IF(COUNTIFS(見積明細!$A$5:$A$404,A100,見積明細!$L$5:$L$404,"○")=0,J100,SUMIFS(見積明細!$J$5:$J$404,見積明細!$A$5:$A$404,A100,見積明細!$L$5:$L$404,"○")))</f>
        <v/>
      </c>
      <c r="O100" s="12" t="str">
        <f aca="false">IF(A100="","",IF(L100&lt;&gt;"",L100,IF(AND(H100&lt;&gt;"",I100&lt;&gt;""),IF(I100&lt;H100,"日付を確認","返事待ち"),IF(I100&lt;&gt;"","返事待ち",IF(H100&lt;&gt;"","見積これから","現調これから")))))</f>
        <v/>
      </c>
      <c r="P100" s="12" t="str">
        <f aca="false">IF(OR(A100="",L100&lt;&gt;"",O100="日付を確認"),"",IF(I100&lt;&gt;"",$B$1-I100,IF(H100&lt;&gt;"",$B$1-H100,IF(B100&lt;&gt;"",$B$1-B100,""))))</f>
        <v/>
      </c>
      <c r="Q100" s="13" t="str">
        <f aca="false">IF(OR(A100="",L100&lt;&gt;""),"",IF(O100="日付を確認","現調日と提出日を確認",IF(AND(K100&lt;&gt;"",K100&lt;$B$1),"連絡日を過ぎています",IF(AND(K100&lt;&gt;"",K100=$B$1),"きょう連絡",IF(AND(O100="見積これから",P100&lt;&gt;"",P100&gt;=$B$2),"提出の目安を過ぎています",IF(AND(O100="返事待ち",K100="",P100&lt;&gt;"",P100&gt;=$B$3),"次の連絡日を決めてください",""))))))</f>
        <v/>
      </c>
      <c r="R100" s="12" t="str">
        <f aca="false">IF(OR(H100="",I100="",I100&lt;H100),"",I100-H100)</f>
        <v/>
      </c>
      <c r="S100" s="10"/>
    </row>
    <row r="101" customFormat="false" ht="15" hidden="false" customHeight="false" outlineLevel="0" collapsed="false">
      <c r="A101" s="10"/>
      <c r="B101" s="6"/>
      <c r="C101" s="10"/>
      <c r="D101" s="10"/>
      <c r="E101" s="10"/>
      <c r="F101" s="10"/>
      <c r="G101" s="10"/>
      <c r="H101" s="6"/>
      <c r="I101" s="6"/>
      <c r="J101" s="11" t="str">
        <f aca="false">IF(A101="","",IF(COUNTIF(見積明細!$A$5:$A$404,A101)=0,"",SUMIFS(見積明細!$J$5:$J$404,見積明細!$A$5:$A$404,A101)))</f>
        <v/>
      </c>
      <c r="K101" s="6"/>
      <c r="L101" s="10"/>
      <c r="M101" s="6"/>
      <c r="N101" s="11" t="str">
        <f aca="false">IF(OR(A101="",L101&lt;&gt;"受注"),"",IF(COUNTIFS(見積明細!$A$5:$A$404,A101,見積明細!$L$5:$L$404,"○")=0,J101,SUMIFS(見積明細!$J$5:$J$404,見積明細!$A$5:$A$404,A101,見積明細!$L$5:$L$404,"○")))</f>
        <v/>
      </c>
      <c r="O101" s="12" t="str">
        <f aca="false">IF(A101="","",IF(L101&lt;&gt;"",L101,IF(AND(H101&lt;&gt;"",I101&lt;&gt;""),IF(I101&lt;H101,"日付を確認","返事待ち"),IF(I101&lt;&gt;"","返事待ち",IF(H101&lt;&gt;"","見積これから","現調これから")))))</f>
        <v/>
      </c>
      <c r="P101" s="12" t="str">
        <f aca="false">IF(OR(A101="",L101&lt;&gt;"",O101="日付を確認"),"",IF(I101&lt;&gt;"",$B$1-I101,IF(H101&lt;&gt;"",$B$1-H101,IF(B101&lt;&gt;"",$B$1-B101,""))))</f>
        <v/>
      </c>
      <c r="Q101" s="13" t="str">
        <f aca="false">IF(OR(A101="",L101&lt;&gt;""),"",IF(O101="日付を確認","現調日と提出日を確認",IF(AND(K101&lt;&gt;"",K101&lt;$B$1),"連絡日を過ぎています",IF(AND(K101&lt;&gt;"",K101=$B$1),"きょう連絡",IF(AND(O101="見積これから",P101&lt;&gt;"",P101&gt;=$B$2),"提出の目安を過ぎています",IF(AND(O101="返事待ち",K101="",P101&lt;&gt;"",P101&gt;=$B$3),"次の連絡日を決めてください",""))))))</f>
        <v/>
      </c>
      <c r="R101" s="12" t="str">
        <f aca="false">IF(OR(H101="",I101="",I101&lt;H101),"",I101-H101)</f>
        <v/>
      </c>
      <c r="S101" s="10"/>
    </row>
    <row r="102" customFormat="false" ht="15" hidden="false" customHeight="false" outlineLevel="0" collapsed="false">
      <c r="A102" s="10"/>
      <c r="B102" s="6"/>
      <c r="C102" s="10"/>
      <c r="D102" s="10"/>
      <c r="E102" s="10"/>
      <c r="F102" s="10"/>
      <c r="G102" s="10"/>
      <c r="H102" s="6"/>
      <c r="I102" s="6"/>
      <c r="J102" s="11" t="str">
        <f aca="false">IF(A102="","",IF(COUNTIF(見積明細!$A$5:$A$404,A102)=0,"",SUMIFS(見積明細!$J$5:$J$404,見積明細!$A$5:$A$404,A102)))</f>
        <v/>
      </c>
      <c r="K102" s="6"/>
      <c r="L102" s="10"/>
      <c r="M102" s="6"/>
      <c r="N102" s="11" t="str">
        <f aca="false">IF(OR(A102="",L102&lt;&gt;"受注"),"",IF(COUNTIFS(見積明細!$A$5:$A$404,A102,見積明細!$L$5:$L$404,"○")=0,J102,SUMIFS(見積明細!$J$5:$J$404,見積明細!$A$5:$A$404,A102,見積明細!$L$5:$L$404,"○")))</f>
        <v/>
      </c>
      <c r="O102" s="12" t="str">
        <f aca="false">IF(A102="","",IF(L102&lt;&gt;"",L102,IF(AND(H102&lt;&gt;"",I102&lt;&gt;""),IF(I102&lt;H102,"日付を確認","返事待ち"),IF(I102&lt;&gt;"","返事待ち",IF(H102&lt;&gt;"","見積これから","現調これから")))))</f>
        <v/>
      </c>
      <c r="P102" s="12" t="str">
        <f aca="false">IF(OR(A102="",L102&lt;&gt;"",O102="日付を確認"),"",IF(I102&lt;&gt;"",$B$1-I102,IF(H102&lt;&gt;"",$B$1-H102,IF(B102&lt;&gt;"",$B$1-B102,""))))</f>
        <v/>
      </c>
      <c r="Q102" s="13" t="str">
        <f aca="false">IF(OR(A102="",L102&lt;&gt;""),"",IF(O102="日付を確認","現調日と提出日を確認",IF(AND(K102&lt;&gt;"",K102&lt;$B$1),"連絡日を過ぎています",IF(AND(K102&lt;&gt;"",K102=$B$1),"きょう連絡",IF(AND(O102="見積これから",P102&lt;&gt;"",P102&gt;=$B$2),"提出の目安を過ぎています",IF(AND(O102="返事待ち",K102="",P102&lt;&gt;"",P102&gt;=$B$3),"次の連絡日を決めてください",""))))))</f>
        <v/>
      </c>
      <c r="R102" s="12" t="str">
        <f aca="false">IF(OR(H102="",I102="",I102&lt;H102),"",I102-H102)</f>
        <v/>
      </c>
      <c r="S102" s="10"/>
    </row>
    <row r="103" customFormat="false" ht="15" hidden="false" customHeight="false" outlineLevel="0" collapsed="false">
      <c r="A103" s="10"/>
      <c r="B103" s="6"/>
      <c r="C103" s="10"/>
      <c r="D103" s="10"/>
      <c r="E103" s="10"/>
      <c r="F103" s="10"/>
      <c r="G103" s="10"/>
      <c r="H103" s="6"/>
      <c r="I103" s="6"/>
      <c r="J103" s="11" t="str">
        <f aca="false">IF(A103="","",IF(COUNTIF(見積明細!$A$5:$A$404,A103)=0,"",SUMIFS(見積明細!$J$5:$J$404,見積明細!$A$5:$A$404,A103)))</f>
        <v/>
      </c>
      <c r="K103" s="6"/>
      <c r="L103" s="10"/>
      <c r="M103" s="6"/>
      <c r="N103" s="11" t="str">
        <f aca="false">IF(OR(A103="",L103&lt;&gt;"受注"),"",IF(COUNTIFS(見積明細!$A$5:$A$404,A103,見積明細!$L$5:$L$404,"○")=0,J103,SUMIFS(見積明細!$J$5:$J$404,見積明細!$A$5:$A$404,A103,見積明細!$L$5:$L$404,"○")))</f>
        <v/>
      </c>
      <c r="O103" s="12" t="str">
        <f aca="false">IF(A103="","",IF(L103&lt;&gt;"",L103,IF(AND(H103&lt;&gt;"",I103&lt;&gt;""),IF(I103&lt;H103,"日付を確認","返事待ち"),IF(I103&lt;&gt;"","返事待ち",IF(H103&lt;&gt;"","見積これから","現調これから")))))</f>
        <v/>
      </c>
      <c r="P103" s="12" t="str">
        <f aca="false">IF(OR(A103="",L103&lt;&gt;"",O103="日付を確認"),"",IF(I103&lt;&gt;"",$B$1-I103,IF(H103&lt;&gt;"",$B$1-H103,IF(B103&lt;&gt;"",$B$1-B103,""))))</f>
        <v/>
      </c>
      <c r="Q103" s="13" t="str">
        <f aca="false">IF(OR(A103="",L103&lt;&gt;""),"",IF(O103="日付を確認","現調日と提出日を確認",IF(AND(K103&lt;&gt;"",K103&lt;$B$1),"連絡日を過ぎています",IF(AND(K103&lt;&gt;"",K103=$B$1),"きょう連絡",IF(AND(O103="見積これから",P103&lt;&gt;"",P103&gt;=$B$2),"提出の目安を過ぎています",IF(AND(O103="返事待ち",K103="",P103&lt;&gt;"",P103&gt;=$B$3),"次の連絡日を決めてください",""))))))</f>
        <v/>
      </c>
      <c r="R103" s="12" t="str">
        <f aca="false">IF(OR(H103="",I103="",I103&lt;H103),"",I103-H103)</f>
        <v/>
      </c>
      <c r="S103" s="10"/>
    </row>
    <row r="104" customFormat="false" ht="15" hidden="false" customHeight="false" outlineLevel="0" collapsed="false">
      <c r="A104" s="10"/>
      <c r="B104" s="6"/>
      <c r="C104" s="10"/>
      <c r="D104" s="10"/>
      <c r="E104" s="10"/>
      <c r="F104" s="10"/>
      <c r="G104" s="10"/>
      <c r="H104" s="6"/>
      <c r="I104" s="6"/>
      <c r="J104" s="11" t="str">
        <f aca="false">IF(A104="","",IF(COUNTIF(見積明細!$A$5:$A$404,A104)=0,"",SUMIFS(見積明細!$J$5:$J$404,見積明細!$A$5:$A$404,A104)))</f>
        <v/>
      </c>
      <c r="K104" s="6"/>
      <c r="L104" s="10"/>
      <c r="M104" s="6"/>
      <c r="N104" s="11" t="str">
        <f aca="false">IF(OR(A104="",L104&lt;&gt;"受注"),"",IF(COUNTIFS(見積明細!$A$5:$A$404,A104,見積明細!$L$5:$L$404,"○")=0,J104,SUMIFS(見積明細!$J$5:$J$404,見積明細!$A$5:$A$404,A104,見積明細!$L$5:$L$404,"○")))</f>
        <v/>
      </c>
      <c r="O104" s="12" t="str">
        <f aca="false">IF(A104="","",IF(L104&lt;&gt;"",L104,IF(AND(H104&lt;&gt;"",I104&lt;&gt;""),IF(I104&lt;H104,"日付を確認","返事待ち"),IF(I104&lt;&gt;"","返事待ち",IF(H104&lt;&gt;"","見積これから","現調これから")))))</f>
        <v/>
      </c>
      <c r="P104" s="12" t="str">
        <f aca="false">IF(OR(A104="",L104&lt;&gt;"",O104="日付を確認"),"",IF(I104&lt;&gt;"",$B$1-I104,IF(H104&lt;&gt;"",$B$1-H104,IF(B104&lt;&gt;"",$B$1-B104,""))))</f>
        <v/>
      </c>
      <c r="Q104" s="13" t="str">
        <f aca="false">IF(OR(A104="",L104&lt;&gt;""),"",IF(O104="日付を確認","現調日と提出日を確認",IF(AND(K104&lt;&gt;"",K104&lt;$B$1),"連絡日を過ぎています",IF(AND(K104&lt;&gt;"",K104=$B$1),"きょう連絡",IF(AND(O104="見積これから",P104&lt;&gt;"",P104&gt;=$B$2),"提出の目安を過ぎています",IF(AND(O104="返事待ち",K104="",P104&lt;&gt;"",P104&gt;=$B$3),"次の連絡日を決めてください",""))))))</f>
        <v/>
      </c>
      <c r="R104" s="12" t="str">
        <f aca="false">IF(OR(H104="",I104="",I104&lt;H104),"",I104-H104)</f>
        <v/>
      </c>
      <c r="S104" s="10"/>
    </row>
    <row r="105" customFormat="false" ht="15" hidden="false" customHeight="false" outlineLevel="0" collapsed="false">
      <c r="A105" s="10"/>
      <c r="B105" s="6"/>
      <c r="C105" s="10"/>
      <c r="D105" s="10"/>
      <c r="E105" s="10"/>
      <c r="F105" s="10"/>
      <c r="G105" s="10"/>
      <c r="H105" s="6"/>
      <c r="I105" s="6"/>
      <c r="J105" s="11" t="str">
        <f aca="false">IF(A105="","",IF(COUNTIF(見積明細!$A$5:$A$404,A105)=0,"",SUMIFS(見積明細!$J$5:$J$404,見積明細!$A$5:$A$404,A105)))</f>
        <v/>
      </c>
      <c r="K105" s="6"/>
      <c r="L105" s="10"/>
      <c r="M105" s="6"/>
      <c r="N105" s="11" t="str">
        <f aca="false">IF(OR(A105="",L105&lt;&gt;"受注"),"",IF(COUNTIFS(見積明細!$A$5:$A$404,A105,見積明細!$L$5:$L$404,"○")=0,J105,SUMIFS(見積明細!$J$5:$J$404,見積明細!$A$5:$A$404,A105,見積明細!$L$5:$L$404,"○")))</f>
        <v/>
      </c>
      <c r="O105" s="12" t="str">
        <f aca="false">IF(A105="","",IF(L105&lt;&gt;"",L105,IF(AND(H105&lt;&gt;"",I105&lt;&gt;""),IF(I105&lt;H105,"日付を確認","返事待ち"),IF(I105&lt;&gt;"","返事待ち",IF(H105&lt;&gt;"","見積これから","現調これから")))))</f>
        <v/>
      </c>
      <c r="P105" s="12" t="str">
        <f aca="false">IF(OR(A105="",L105&lt;&gt;"",O105="日付を確認"),"",IF(I105&lt;&gt;"",$B$1-I105,IF(H105&lt;&gt;"",$B$1-H105,IF(B105&lt;&gt;"",$B$1-B105,""))))</f>
        <v/>
      </c>
      <c r="Q105" s="13" t="str">
        <f aca="false">IF(OR(A105="",L105&lt;&gt;""),"",IF(O105="日付を確認","現調日と提出日を確認",IF(AND(K105&lt;&gt;"",K105&lt;$B$1),"連絡日を過ぎています",IF(AND(K105&lt;&gt;"",K105=$B$1),"きょう連絡",IF(AND(O105="見積これから",P105&lt;&gt;"",P105&gt;=$B$2),"提出の目安を過ぎています",IF(AND(O105="返事待ち",K105="",P105&lt;&gt;"",P105&gt;=$B$3),"次の連絡日を決めてください",""))))))</f>
        <v/>
      </c>
      <c r="R105" s="12" t="str">
        <f aca="false">IF(OR(H105="",I105="",I105&lt;H105),"",I105-H105)</f>
        <v/>
      </c>
      <c r="S105" s="10"/>
    </row>
  </sheetData>
  <autoFilter ref="A5:S105"/>
  <conditionalFormatting sqref="Q6:Q105">
    <cfRule type="expression" priority="2" aboveAverage="0" equalAverage="0" bottom="0" percent="0" rank="0" text="" dxfId="5">
      <formula>LEN(Q6)&gt;0</formula>
    </cfRule>
  </conditionalFormatting>
  <dataValidations count="2">
    <dataValidation allowBlank="true" errorStyle="stop" operator="between" showDropDown="false" showErrorMessage="false" showInputMessage="false" sqref="E6:E105" type="list">
      <formula1>"手入れ,工事"</formula1>
      <formula2>0</formula2>
    </dataValidation>
    <dataValidation allowBlank="true" errorStyle="stop" operator="between" showDropDown="false" showErrorMessage="false" showInputMessage="false" sqref="L6:L105" type="list">
      <formula1>"受注,見送り"</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2" min="2" style="0" width="6"/>
    <col collapsed="false" customWidth="true" hidden="false" outlineLevel="0" max="3" min="3" style="0" width="14"/>
    <col collapsed="false" customWidth="true" hidden="false" outlineLevel="0" max="4" min="4" style="0" width="10"/>
    <col collapsed="false" customWidth="true" hidden="false" outlineLevel="0" max="5" min="5" style="0" width="12"/>
    <col collapsed="false" customWidth="true" hidden="false" outlineLevel="0" max="6" min="6" style="0" width="22"/>
    <col collapsed="false" customWidth="true" hidden="false" outlineLevel="0" max="8" min="7" style="0" width="7"/>
    <col collapsed="false" customWidth="true" hidden="false" outlineLevel="0" max="9" min="9" style="0" width="10"/>
    <col collapsed="false" customWidth="true" hidden="false" outlineLevel="0" max="10" min="10" style="0" width="11"/>
    <col collapsed="false" customWidth="true" hidden="false" outlineLevel="0" max="11" min="11" style="0" width="9"/>
    <col collapsed="false" customWidth="true" hidden="false" outlineLevel="0" max="12" min="12" style="0" width="8"/>
  </cols>
  <sheetData>
    <row r="1" customFormat="false" ht="17.15" hidden="false" customHeight="false" outlineLevel="0" collapsed="false">
      <c r="A1" s="14" t="s">
        <v>86</v>
      </c>
    </row>
    <row r="2" customFormat="false" ht="15" hidden="false" customHeight="false" outlineLevel="0" collapsed="false">
      <c r="A2" s="7" t="s">
        <v>87</v>
      </c>
    </row>
    <row r="4" customFormat="false" ht="31.5" hidden="false" customHeight="true" outlineLevel="0" collapsed="false">
      <c r="A4" s="9" t="s">
        <v>39</v>
      </c>
      <c r="B4" s="9" t="s">
        <v>88</v>
      </c>
      <c r="C4" s="9" t="s">
        <v>89</v>
      </c>
      <c r="D4" s="9" t="s">
        <v>90</v>
      </c>
      <c r="E4" s="9" t="s">
        <v>91</v>
      </c>
      <c r="F4" s="9" t="s">
        <v>92</v>
      </c>
      <c r="G4" s="9" t="s">
        <v>93</v>
      </c>
      <c r="H4" s="9" t="s">
        <v>94</v>
      </c>
      <c r="I4" s="9" t="s">
        <v>95</v>
      </c>
      <c r="J4" s="9" t="s">
        <v>96</v>
      </c>
      <c r="K4" s="9" t="s">
        <v>97</v>
      </c>
      <c r="L4" s="9" t="s">
        <v>98</v>
      </c>
    </row>
    <row r="5" customFormat="false" ht="15" hidden="false" customHeight="false" outlineLevel="0" collapsed="false">
      <c r="A5" s="8" t="s">
        <v>56</v>
      </c>
      <c r="B5" s="10" t="n">
        <v>1</v>
      </c>
      <c r="C5" s="10" t="s">
        <v>99</v>
      </c>
      <c r="D5" s="8" t="s">
        <v>100</v>
      </c>
      <c r="E5" s="10" t="s">
        <v>101</v>
      </c>
      <c r="F5" s="10" t="s">
        <v>102</v>
      </c>
      <c r="G5" s="10" t="n">
        <v>1</v>
      </c>
      <c r="H5" s="10" t="s">
        <v>103</v>
      </c>
      <c r="I5" s="15" t="n">
        <v>18000</v>
      </c>
      <c r="J5" s="11" t="n">
        <f aca="false">IF(OR(G5="",I5=""),"",G5*I5)</f>
        <v>18000</v>
      </c>
      <c r="K5" s="8" t="s">
        <v>104</v>
      </c>
      <c r="L5" s="8" t="s">
        <v>105</v>
      </c>
    </row>
    <row r="6" customFormat="false" ht="15" hidden="false" customHeight="false" outlineLevel="0" collapsed="false">
      <c r="A6" s="8" t="s">
        <v>56</v>
      </c>
      <c r="B6" s="10" t="n">
        <v>2</v>
      </c>
      <c r="C6" s="10" t="s">
        <v>106</v>
      </c>
      <c r="D6" s="8" t="s">
        <v>107</v>
      </c>
      <c r="E6" s="10" t="s">
        <v>101</v>
      </c>
      <c r="F6" s="10" t="s">
        <v>108</v>
      </c>
      <c r="G6" s="10" t="n">
        <v>1</v>
      </c>
      <c r="H6" s="10" t="s">
        <v>103</v>
      </c>
      <c r="I6" s="15" t="n">
        <v>22000</v>
      </c>
      <c r="J6" s="11" t="n">
        <f aca="false">IF(OR(G6="",I6=""),"",G6*I6)</f>
        <v>22000</v>
      </c>
      <c r="K6" s="8" t="s">
        <v>109</v>
      </c>
      <c r="L6" s="8"/>
    </row>
    <row r="7" customFormat="false" ht="15" hidden="false" customHeight="false" outlineLevel="0" collapsed="false">
      <c r="A7" s="8" t="s">
        <v>56</v>
      </c>
      <c r="B7" s="10" t="n">
        <v>3</v>
      </c>
      <c r="C7" s="10" t="s">
        <v>110</v>
      </c>
      <c r="D7" s="8" t="s">
        <v>111</v>
      </c>
      <c r="E7" s="10" t="s">
        <v>112</v>
      </c>
      <c r="F7" s="10"/>
      <c r="G7" s="10" t="n">
        <v>6</v>
      </c>
      <c r="H7" s="10" t="s">
        <v>113</v>
      </c>
      <c r="I7" s="15" t="n">
        <v>1500</v>
      </c>
      <c r="J7" s="11" t="n">
        <f aca="false">IF(OR(G7="",I7=""),"",G7*I7)</f>
        <v>9000</v>
      </c>
      <c r="K7" s="8" t="s">
        <v>114</v>
      </c>
      <c r="L7" s="8" t="s">
        <v>105</v>
      </c>
    </row>
    <row r="8" customFormat="false" ht="15" hidden="false" customHeight="false" outlineLevel="0" collapsed="false">
      <c r="A8" s="8" t="s">
        <v>56</v>
      </c>
      <c r="B8" s="10" t="n">
        <v>4</v>
      </c>
      <c r="C8" s="10" t="s">
        <v>115</v>
      </c>
      <c r="D8" s="10"/>
      <c r="E8" s="10" t="s">
        <v>116</v>
      </c>
      <c r="F8" s="10" t="s">
        <v>117</v>
      </c>
      <c r="G8" s="10" t="n">
        <v>1</v>
      </c>
      <c r="H8" s="10" t="s">
        <v>118</v>
      </c>
      <c r="I8" s="15" t="n">
        <v>8000</v>
      </c>
      <c r="J8" s="11" t="n">
        <f aca="false">IF(OR(G8="",I8=""),"",G8*I8)</f>
        <v>8000</v>
      </c>
      <c r="K8" s="10"/>
      <c r="L8" s="8" t="s">
        <v>105</v>
      </c>
    </row>
    <row r="9" customFormat="false" ht="15" hidden="false" customHeight="false" outlineLevel="0" collapsed="false">
      <c r="A9" s="8" t="s">
        <v>64</v>
      </c>
      <c r="B9" s="10" t="n">
        <v>1</v>
      </c>
      <c r="C9" s="10" t="s">
        <v>119</v>
      </c>
      <c r="D9" s="8" t="s">
        <v>120</v>
      </c>
      <c r="E9" s="10" t="s">
        <v>121</v>
      </c>
      <c r="F9" s="10" t="s">
        <v>122</v>
      </c>
      <c r="G9" s="10" t="n">
        <v>12</v>
      </c>
      <c r="H9" s="8" t="s">
        <v>123</v>
      </c>
      <c r="I9" s="15" t="n">
        <v>9000</v>
      </c>
      <c r="J9" s="11" t="n">
        <f aca="false">IF(OR(G9="",I9=""),"",G9*I9)</f>
        <v>108000</v>
      </c>
      <c r="K9" s="8" t="s">
        <v>104</v>
      </c>
      <c r="L9" s="8"/>
    </row>
    <row r="10" customFormat="false" ht="15" hidden="false" customHeight="false" outlineLevel="0" collapsed="false">
      <c r="A10" s="8" t="s">
        <v>64</v>
      </c>
      <c r="B10" s="10" t="n">
        <v>2</v>
      </c>
      <c r="C10" s="10" t="s">
        <v>124</v>
      </c>
      <c r="D10" s="10"/>
      <c r="E10" s="10" t="s">
        <v>125</v>
      </c>
      <c r="F10" s="10"/>
      <c r="G10" s="10" t="n">
        <v>6</v>
      </c>
      <c r="H10" s="10" t="s">
        <v>103</v>
      </c>
      <c r="I10" s="15" t="n">
        <v>2500</v>
      </c>
      <c r="J10" s="11" t="n">
        <f aca="false">IF(OR(G10="",I10=""),"",G10*I10)</f>
        <v>15000</v>
      </c>
      <c r="K10" s="8" t="s">
        <v>104</v>
      </c>
      <c r="L10" s="8"/>
    </row>
    <row r="11" customFormat="false" ht="15" hidden="false" customHeight="false" outlineLevel="0" collapsed="false">
      <c r="A11" s="8" t="s">
        <v>76</v>
      </c>
      <c r="B11" s="10" t="n">
        <v>1</v>
      </c>
      <c r="C11" s="10" t="s">
        <v>126</v>
      </c>
      <c r="D11" s="8" t="s">
        <v>127</v>
      </c>
      <c r="E11" s="10" t="s">
        <v>101</v>
      </c>
      <c r="F11" s="10" t="s">
        <v>128</v>
      </c>
      <c r="G11" s="10" t="n">
        <v>1</v>
      </c>
      <c r="H11" s="10" t="s">
        <v>103</v>
      </c>
      <c r="I11" s="15" t="n">
        <v>30000</v>
      </c>
      <c r="J11" s="11" t="n">
        <f aca="false">IF(OR(G11="",I11=""),"",G11*I11)</f>
        <v>30000</v>
      </c>
      <c r="K11" s="8" t="s">
        <v>104</v>
      </c>
      <c r="L11" s="8"/>
    </row>
    <row r="12" customFormat="false" ht="15" hidden="false" customHeight="false" outlineLevel="0" collapsed="false">
      <c r="A12" s="10"/>
      <c r="B12" s="10"/>
      <c r="C12" s="10"/>
      <c r="D12" s="10"/>
      <c r="E12" s="10"/>
      <c r="F12" s="10"/>
      <c r="G12" s="10"/>
      <c r="H12" s="10"/>
      <c r="I12" s="15"/>
      <c r="J12" s="11" t="str">
        <f aca="false">IF(OR(G12="",I12=""),"",G12*I12)</f>
        <v/>
      </c>
      <c r="K12" s="10"/>
      <c r="L12" s="8"/>
    </row>
    <row r="13" customFormat="false" ht="15" hidden="false" customHeight="false" outlineLevel="0" collapsed="false">
      <c r="A13" s="10"/>
      <c r="B13" s="10"/>
      <c r="C13" s="10"/>
      <c r="D13" s="10"/>
      <c r="E13" s="10"/>
      <c r="F13" s="10"/>
      <c r="G13" s="10"/>
      <c r="H13" s="10"/>
      <c r="I13" s="15"/>
      <c r="J13" s="11" t="str">
        <f aca="false">IF(OR(G13="",I13=""),"",G13*I13)</f>
        <v/>
      </c>
      <c r="K13" s="10"/>
      <c r="L13" s="8"/>
    </row>
    <row r="14" customFormat="false" ht="15" hidden="false" customHeight="false" outlineLevel="0" collapsed="false">
      <c r="A14" s="10"/>
      <c r="B14" s="10"/>
      <c r="C14" s="10"/>
      <c r="D14" s="10"/>
      <c r="E14" s="10"/>
      <c r="F14" s="10"/>
      <c r="G14" s="10"/>
      <c r="H14" s="10"/>
      <c r="I14" s="15"/>
      <c r="J14" s="11" t="str">
        <f aca="false">IF(OR(G14="",I14=""),"",G14*I14)</f>
        <v/>
      </c>
      <c r="K14" s="10"/>
      <c r="L14" s="8"/>
    </row>
    <row r="15" customFormat="false" ht="15" hidden="false" customHeight="false" outlineLevel="0" collapsed="false">
      <c r="A15" s="10"/>
      <c r="B15" s="10"/>
      <c r="C15" s="10"/>
      <c r="D15" s="10"/>
      <c r="E15" s="10"/>
      <c r="F15" s="10"/>
      <c r="G15" s="10"/>
      <c r="H15" s="10"/>
      <c r="I15" s="15"/>
      <c r="J15" s="11" t="str">
        <f aca="false">IF(OR(G15="",I15=""),"",G15*I15)</f>
        <v/>
      </c>
      <c r="K15" s="10"/>
      <c r="L15" s="8"/>
    </row>
    <row r="16" customFormat="false" ht="15" hidden="false" customHeight="false" outlineLevel="0" collapsed="false">
      <c r="A16" s="10"/>
      <c r="B16" s="10"/>
      <c r="C16" s="10"/>
      <c r="D16" s="10"/>
      <c r="E16" s="10"/>
      <c r="F16" s="10"/>
      <c r="G16" s="10"/>
      <c r="H16" s="10"/>
      <c r="I16" s="15"/>
      <c r="J16" s="11" t="str">
        <f aca="false">IF(OR(G16="",I16=""),"",G16*I16)</f>
        <v/>
      </c>
      <c r="K16" s="10"/>
      <c r="L16" s="8"/>
    </row>
    <row r="17" customFormat="false" ht="15" hidden="false" customHeight="false" outlineLevel="0" collapsed="false">
      <c r="A17" s="10"/>
      <c r="B17" s="10"/>
      <c r="C17" s="10"/>
      <c r="D17" s="10"/>
      <c r="E17" s="10"/>
      <c r="F17" s="10"/>
      <c r="G17" s="10"/>
      <c r="H17" s="10"/>
      <c r="I17" s="15"/>
      <c r="J17" s="11" t="str">
        <f aca="false">IF(OR(G17="",I17=""),"",G17*I17)</f>
        <v/>
      </c>
      <c r="K17" s="10"/>
      <c r="L17" s="8"/>
    </row>
    <row r="18" customFormat="false" ht="15" hidden="false" customHeight="false" outlineLevel="0" collapsed="false">
      <c r="A18" s="10"/>
      <c r="B18" s="10"/>
      <c r="C18" s="10"/>
      <c r="D18" s="10"/>
      <c r="E18" s="10"/>
      <c r="F18" s="10"/>
      <c r="G18" s="10"/>
      <c r="H18" s="10"/>
      <c r="I18" s="15"/>
      <c r="J18" s="11" t="str">
        <f aca="false">IF(OR(G18="",I18=""),"",G18*I18)</f>
        <v/>
      </c>
      <c r="K18" s="10"/>
      <c r="L18" s="8"/>
    </row>
    <row r="19" customFormat="false" ht="15" hidden="false" customHeight="false" outlineLevel="0" collapsed="false">
      <c r="A19" s="10"/>
      <c r="B19" s="10"/>
      <c r="C19" s="10"/>
      <c r="D19" s="10"/>
      <c r="E19" s="10"/>
      <c r="F19" s="10"/>
      <c r="G19" s="10"/>
      <c r="H19" s="10"/>
      <c r="I19" s="15"/>
      <c r="J19" s="11" t="str">
        <f aca="false">IF(OR(G19="",I19=""),"",G19*I19)</f>
        <v/>
      </c>
      <c r="K19" s="10"/>
      <c r="L19" s="8"/>
    </row>
    <row r="20" customFormat="false" ht="15" hidden="false" customHeight="false" outlineLevel="0" collapsed="false">
      <c r="A20" s="10"/>
      <c r="B20" s="10"/>
      <c r="C20" s="10"/>
      <c r="D20" s="10"/>
      <c r="E20" s="10"/>
      <c r="F20" s="10"/>
      <c r="G20" s="10"/>
      <c r="H20" s="10"/>
      <c r="I20" s="15"/>
      <c r="J20" s="11" t="str">
        <f aca="false">IF(OR(G20="",I20=""),"",G20*I20)</f>
        <v/>
      </c>
      <c r="K20" s="10"/>
      <c r="L20" s="8"/>
    </row>
    <row r="21" customFormat="false" ht="15" hidden="false" customHeight="false" outlineLevel="0" collapsed="false">
      <c r="A21" s="10"/>
      <c r="B21" s="10"/>
      <c r="C21" s="10"/>
      <c r="D21" s="10"/>
      <c r="E21" s="10"/>
      <c r="F21" s="10"/>
      <c r="G21" s="10"/>
      <c r="H21" s="10"/>
      <c r="I21" s="15"/>
      <c r="J21" s="11" t="str">
        <f aca="false">IF(OR(G21="",I21=""),"",G21*I21)</f>
        <v/>
      </c>
      <c r="K21" s="10"/>
      <c r="L21" s="8"/>
    </row>
    <row r="22" customFormat="false" ht="15" hidden="false" customHeight="false" outlineLevel="0" collapsed="false">
      <c r="A22" s="10"/>
      <c r="B22" s="10"/>
      <c r="C22" s="10"/>
      <c r="D22" s="10"/>
      <c r="E22" s="10"/>
      <c r="F22" s="10"/>
      <c r="G22" s="10"/>
      <c r="H22" s="10"/>
      <c r="I22" s="15"/>
      <c r="J22" s="11" t="str">
        <f aca="false">IF(OR(G22="",I22=""),"",G22*I22)</f>
        <v/>
      </c>
      <c r="K22" s="10"/>
      <c r="L22" s="8"/>
    </row>
    <row r="23" customFormat="false" ht="15" hidden="false" customHeight="false" outlineLevel="0" collapsed="false">
      <c r="A23" s="10"/>
      <c r="B23" s="10"/>
      <c r="C23" s="10"/>
      <c r="D23" s="10"/>
      <c r="E23" s="10"/>
      <c r="F23" s="10"/>
      <c r="G23" s="10"/>
      <c r="H23" s="10"/>
      <c r="I23" s="15"/>
      <c r="J23" s="11" t="str">
        <f aca="false">IF(OR(G23="",I23=""),"",G23*I23)</f>
        <v/>
      </c>
      <c r="K23" s="10"/>
      <c r="L23" s="8"/>
    </row>
    <row r="24" customFormat="false" ht="15" hidden="false" customHeight="false" outlineLevel="0" collapsed="false">
      <c r="A24" s="10"/>
      <c r="B24" s="10"/>
      <c r="C24" s="10"/>
      <c r="D24" s="10"/>
      <c r="E24" s="10"/>
      <c r="F24" s="10"/>
      <c r="G24" s="10"/>
      <c r="H24" s="10"/>
      <c r="I24" s="15"/>
      <c r="J24" s="11" t="str">
        <f aca="false">IF(OR(G24="",I24=""),"",G24*I24)</f>
        <v/>
      </c>
      <c r="K24" s="10"/>
      <c r="L24" s="8"/>
    </row>
    <row r="25" customFormat="false" ht="15" hidden="false" customHeight="false" outlineLevel="0" collapsed="false">
      <c r="A25" s="10"/>
      <c r="B25" s="10"/>
      <c r="C25" s="10"/>
      <c r="D25" s="10"/>
      <c r="E25" s="10"/>
      <c r="F25" s="10"/>
      <c r="G25" s="10"/>
      <c r="H25" s="10"/>
      <c r="I25" s="15"/>
      <c r="J25" s="11" t="str">
        <f aca="false">IF(OR(G25="",I25=""),"",G25*I25)</f>
        <v/>
      </c>
      <c r="K25" s="10"/>
      <c r="L25" s="8"/>
    </row>
    <row r="26" customFormat="false" ht="15" hidden="false" customHeight="false" outlineLevel="0" collapsed="false">
      <c r="A26" s="10"/>
      <c r="B26" s="10"/>
      <c r="C26" s="10"/>
      <c r="D26" s="10"/>
      <c r="E26" s="10"/>
      <c r="F26" s="10"/>
      <c r="G26" s="10"/>
      <c r="H26" s="10"/>
      <c r="I26" s="15"/>
      <c r="J26" s="11" t="str">
        <f aca="false">IF(OR(G26="",I26=""),"",G26*I26)</f>
        <v/>
      </c>
      <c r="K26" s="10"/>
      <c r="L26" s="8"/>
    </row>
    <row r="27" customFormat="false" ht="15" hidden="false" customHeight="false" outlineLevel="0" collapsed="false">
      <c r="A27" s="10"/>
      <c r="B27" s="10"/>
      <c r="C27" s="10"/>
      <c r="D27" s="10"/>
      <c r="E27" s="10"/>
      <c r="F27" s="10"/>
      <c r="G27" s="10"/>
      <c r="H27" s="10"/>
      <c r="I27" s="15"/>
      <c r="J27" s="11" t="str">
        <f aca="false">IF(OR(G27="",I27=""),"",G27*I27)</f>
        <v/>
      </c>
      <c r="K27" s="10"/>
      <c r="L27" s="8"/>
    </row>
    <row r="28" customFormat="false" ht="15" hidden="false" customHeight="false" outlineLevel="0" collapsed="false">
      <c r="A28" s="10"/>
      <c r="B28" s="10"/>
      <c r="C28" s="10"/>
      <c r="D28" s="10"/>
      <c r="E28" s="10"/>
      <c r="F28" s="10"/>
      <c r="G28" s="10"/>
      <c r="H28" s="10"/>
      <c r="I28" s="15"/>
      <c r="J28" s="11" t="str">
        <f aca="false">IF(OR(G28="",I28=""),"",G28*I28)</f>
        <v/>
      </c>
      <c r="K28" s="10"/>
      <c r="L28" s="8"/>
    </row>
    <row r="29" customFormat="false" ht="15" hidden="false" customHeight="false" outlineLevel="0" collapsed="false">
      <c r="A29" s="10"/>
      <c r="B29" s="10"/>
      <c r="C29" s="10"/>
      <c r="D29" s="10"/>
      <c r="E29" s="10"/>
      <c r="F29" s="10"/>
      <c r="G29" s="10"/>
      <c r="H29" s="10"/>
      <c r="I29" s="15"/>
      <c r="J29" s="11" t="str">
        <f aca="false">IF(OR(G29="",I29=""),"",G29*I29)</f>
        <v/>
      </c>
      <c r="K29" s="10"/>
      <c r="L29" s="8"/>
    </row>
    <row r="30" customFormat="false" ht="15" hidden="false" customHeight="false" outlineLevel="0" collapsed="false">
      <c r="A30" s="10"/>
      <c r="B30" s="10"/>
      <c r="C30" s="10"/>
      <c r="D30" s="10"/>
      <c r="E30" s="10"/>
      <c r="F30" s="10"/>
      <c r="G30" s="10"/>
      <c r="H30" s="10"/>
      <c r="I30" s="15"/>
      <c r="J30" s="11" t="str">
        <f aca="false">IF(OR(G30="",I30=""),"",G30*I30)</f>
        <v/>
      </c>
      <c r="K30" s="10"/>
      <c r="L30" s="8"/>
    </row>
    <row r="31" customFormat="false" ht="15" hidden="false" customHeight="false" outlineLevel="0" collapsed="false">
      <c r="A31" s="10"/>
      <c r="B31" s="10"/>
      <c r="C31" s="10"/>
      <c r="D31" s="10"/>
      <c r="E31" s="10"/>
      <c r="F31" s="10"/>
      <c r="G31" s="10"/>
      <c r="H31" s="10"/>
      <c r="I31" s="15"/>
      <c r="J31" s="11" t="str">
        <f aca="false">IF(OR(G31="",I31=""),"",G31*I31)</f>
        <v/>
      </c>
      <c r="K31" s="10"/>
      <c r="L31" s="8"/>
    </row>
    <row r="32" customFormat="false" ht="15" hidden="false" customHeight="false" outlineLevel="0" collapsed="false">
      <c r="A32" s="10"/>
      <c r="B32" s="10"/>
      <c r="C32" s="10"/>
      <c r="D32" s="10"/>
      <c r="E32" s="10"/>
      <c r="F32" s="10"/>
      <c r="G32" s="10"/>
      <c r="H32" s="10"/>
      <c r="I32" s="15"/>
      <c r="J32" s="11" t="str">
        <f aca="false">IF(OR(G32="",I32=""),"",G32*I32)</f>
        <v/>
      </c>
      <c r="K32" s="10"/>
      <c r="L32" s="8"/>
    </row>
    <row r="33" customFormat="false" ht="15" hidden="false" customHeight="false" outlineLevel="0" collapsed="false">
      <c r="A33" s="10"/>
      <c r="B33" s="10"/>
      <c r="C33" s="10"/>
      <c r="D33" s="10"/>
      <c r="E33" s="10"/>
      <c r="F33" s="10"/>
      <c r="G33" s="10"/>
      <c r="H33" s="10"/>
      <c r="I33" s="15"/>
      <c r="J33" s="11" t="str">
        <f aca="false">IF(OR(G33="",I33=""),"",G33*I33)</f>
        <v/>
      </c>
      <c r="K33" s="10"/>
      <c r="L33" s="8"/>
    </row>
    <row r="34" customFormat="false" ht="15" hidden="false" customHeight="false" outlineLevel="0" collapsed="false">
      <c r="A34" s="10"/>
      <c r="B34" s="10"/>
      <c r="C34" s="10"/>
      <c r="D34" s="10"/>
      <c r="E34" s="10"/>
      <c r="F34" s="10"/>
      <c r="G34" s="10"/>
      <c r="H34" s="10"/>
      <c r="I34" s="15"/>
      <c r="J34" s="11" t="str">
        <f aca="false">IF(OR(G34="",I34=""),"",G34*I34)</f>
        <v/>
      </c>
      <c r="K34" s="10"/>
      <c r="L34" s="8"/>
    </row>
    <row r="35" customFormat="false" ht="15" hidden="false" customHeight="false" outlineLevel="0" collapsed="false">
      <c r="A35" s="10"/>
      <c r="B35" s="10"/>
      <c r="C35" s="10"/>
      <c r="D35" s="10"/>
      <c r="E35" s="10"/>
      <c r="F35" s="10"/>
      <c r="G35" s="10"/>
      <c r="H35" s="10"/>
      <c r="I35" s="15"/>
      <c r="J35" s="11" t="str">
        <f aca="false">IF(OR(G35="",I35=""),"",G35*I35)</f>
        <v/>
      </c>
      <c r="K35" s="10"/>
      <c r="L35" s="8"/>
    </row>
    <row r="36" customFormat="false" ht="15" hidden="false" customHeight="false" outlineLevel="0" collapsed="false">
      <c r="A36" s="10"/>
      <c r="B36" s="10"/>
      <c r="C36" s="10"/>
      <c r="D36" s="10"/>
      <c r="E36" s="10"/>
      <c r="F36" s="10"/>
      <c r="G36" s="10"/>
      <c r="H36" s="10"/>
      <c r="I36" s="15"/>
      <c r="J36" s="11" t="str">
        <f aca="false">IF(OR(G36="",I36=""),"",G36*I36)</f>
        <v/>
      </c>
      <c r="K36" s="10"/>
      <c r="L36" s="8"/>
    </row>
    <row r="37" customFormat="false" ht="15" hidden="false" customHeight="false" outlineLevel="0" collapsed="false">
      <c r="A37" s="10"/>
      <c r="B37" s="10"/>
      <c r="C37" s="10"/>
      <c r="D37" s="10"/>
      <c r="E37" s="10"/>
      <c r="F37" s="10"/>
      <c r="G37" s="10"/>
      <c r="H37" s="10"/>
      <c r="I37" s="15"/>
      <c r="J37" s="11" t="str">
        <f aca="false">IF(OR(G37="",I37=""),"",G37*I37)</f>
        <v/>
      </c>
      <c r="K37" s="10"/>
      <c r="L37" s="8"/>
    </row>
    <row r="38" customFormat="false" ht="15" hidden="false" customHeight="false" outlineLevel="0" collapsed="false">
      <c r="A38" s="10"/>
      <c r="B38" s="10"/>
      <c r="C38" s="10"/>
      <c r="D38" s="10"/>
      <c r="E38" s="10"/>
      <c r="F38" s="10"/>
      <c r="G38" s="10"/>
      <c r="H38" s="10"/>
      <c r="I38" s="15"/>
      <c r="J38" s="11" t="str">
        <f aca="false">IF(OR(G38="",I38=""),"",G38*I38)</f>
        <v/>
      </c>
      <c r="K38" s="10"/>
      <c r="L38" s="8"/>
    </row>
    <row r="39" customFormat="false" ht="15" hidden="false" customHeight="false" outlineLevel="0" collapsed="false">
      <c r="A39" s="10"/>
      <c r="B39" s="10"/>
      <c r="C39" s="10"/>
      <c r="D39" s="10"/>
      <c r="E39" s="10"/>
      <c r="F39" s="10"/>
      <c r="G39" s="10"/>
      <c r="H39" s="10"/>
      <c r="I39" s="15"/>
      <c r="J39" s="11" t="str">
        <f aca="false">IF(OR(G39="",I39=""),"",G39*I39)</f>
        <v/>
      </c>
      <c r="K39" s="10"/>
      <c r="L39" s="8"/>
    </row>
    <row r="40" customFormat="false" ht="15" hidden="false" customHeight="false" outlineLevel="0" collapsed="false">
      <c r="A40" s="10"/>
      <c r="B40" s="10"/>
      <c r="C40" s="10"/>
      <c r="D40" s="10"/>
      <c r="E40" s="10"/>
      <c r="F40" s="10"/>
      <c r="G40" s="10"/>
      <c r="H40" s="10"/>
      <c r="I40" s="15"/>
      <c r="J40" s="11" t="str">
        <f aca="false">IF(OR(G40="",I40=""),"",G40*I40)</f>
        <v/>
      </c>
      <c r="K40" s="10"/>
      <c r="L40" s="8"/>
    </row>
    <row r="41" customFormat="false" ht="15" hidden="false" customHeight="false" outlineLevel="0" collapsed="false">
      <c r="A41" s="10"/>
      <c r="B41" s="10"/>
      <c r="C41" s="10"/>
      <c r="D41" s="10"/>
      <c r="E41" s="10"/>
      <c r="F41" s="10"/>
      <c r="G41" s="10"/>
      <c r="H41" s="10"/>
      <c r="I41" s="15"/>
      <c r="J41" s="11" t="str">
        <f aca="false">IF(OR(G41="",I41=""),"",G41*I41)</f>
        <v/>
      </c>
      <c r="K41" s="10"/>
      <c r="L41" s="8"/>
    </row>
    <row r="42" customFormat="false" ht="15" hidden="false" customHeight="false" outlineLevel="0" collapsed="false">
      <c r="A42" s="10"/>
      <c r="B42" s="10"/>
      <c r="C42" s="10"/>
      <c r="D42" s="10"/>
      <c r="E42" s="10"/>
      <c r="F42" s="10"/>
      <c r="G42" s="10"/>
      <c r="H42" s="10"/>
      <c r="I42" s="15"/>
      <c r="J42" s="11" t="str">
        <f aca="false">IF(OR(G42="",I42=""),"",G42*I42)</f>
        <v/>
      </c>
      <c r="K42" s="10"/>
      <c r="L42" s="8"/>
    </row>
    <row r="43" customFormat="false" ht="15" hidden="false" customHeight="false" outlineLevel="0" collapsed="false">
      <c r="A43" s="10"/>
      <c r="B43" s="10"/>
      <c r="C43" s="10"/>
      <c r="D43" s="10"/>
      <c r="E43" s="10"/>
      <c r="F43" s="10"/>
      <c r="G43" s="10"/>
      <c r="H43" s="10"/>
      <c r="I43" s="15"/>
      <c r="J43" s="11" t="str">
        <f aca="false">IF(OR(G43="",I43=""),"",G43*I43)</f>
        <v/>
      </c>
      <c r="K43" s="10"/>
      <c r="L43" s="8"/>
    </row>
    <row r="44" customFormat="false" ht="15" hidden="false" customHeight="false" outlineLevel="0" collapsed="false">
      <c r="A44" s="10"/>
      <c r="B44" s="10"/>
      <c r="C44" s="10"/>
      <c r="D44" s="10"/>
      <c r="E44" s="10"/>
      <c r="F44" s="10"/>
      <c r="G44" s="10"/>
      <c r="H44" s="10"/>
      <c r="I44" s="15"/>
      <c r="J44" s="11" t="str">
        <f aca="false">IF(OR(G44="",I44=""),"",G44*I44)</f>
        <v/>
      </c>
      <c r="K44" s="10"/>
      <c r="L44" s="8"/>
    </row>
    <row r="45" customFormat="false" ht="15" hidden="false" customHeight="false" outlineLevel="0" collapsed="false">
      <c r="A45" s="10"/>
      <c r="B45" s="10"/>
      <c r="C45" s="10"/>
      <c r="D45" s="10"/>
      <c r="E45" s="10"/>
      <c r="F45" s="10"/>
      <c r="G45" s="10"/>
      <c r="H45" s="10"/>
      <c r="I45" s="15"/>
      <c r="J45" s="11" t="str">
        <f aca="false">IF(OR(G45="",I45=""),"",G45*I45)</f>
        <v/>
      </c>
      <c r="K45" s="10"/>
      <c r="L45" s="8"/>
    </row>
    <row r="46" customFormat="false" ht="15" hidden="false" customHeight="false" outlineLevel="0" collapsed="false">
      <c r="A46" s="10"/>
      <c r="B46" s="10"/>
      <c r="C46" s="10"/>
      <c r="D46" s="10"/>
      <c r="E46" s="10"/>
      <c r="F46" s="10"/>
      <c r="G46" s="10"/>
      <c r="H46" s="10"/>
      <c r="I46" s="15"/>
      <c r="J46" s="11" t="str">
        <f aca="false">IF(OR(G46="",I46=""),"",G46*I46)</f>
        <v/>
      </c>
      <c r="K46" s="10"/>
      <c r="L46" s="8"/>
    </row>
    <row r="47" customFormat="false" ht="15" hidden="false" customHeight="false" outlineLevel="0" collapsed="false">
      <c r="A47" s="10"/>
      <c r="B47" s="10"/>
      <c r="C47" s="10"/>
      <c r="D47" s="10"/>
      <c r="E47" s="10"/>
      <c r="F47" s="10"/>
      <c r="G47" s="10"/>
      <c r="H47" s="10"/>
      <c r="I47" s="15"/>
      <c r="J47" s="11" t="str">
        <f aca="false">IF(OR(G47="",I47=""),"",G47*I47)</f>
        <v/>
      </c>
      <c r="K47" s="10"/>
      <c r="L47" s="8"/>
    </row>
    <row r="48" customFormat="false" ht="15" hidden="false" customHeight="false" outlineLevel="0" collapsed="false">
      <c r="A48" s="10"/>
      <c r="B48" s="10"/>
      <c r="C48" s="10"/>
      <c r="D48" s="10"/>
      <c r="E48" s="10"/>
      <c r="F48" s="10"/>
      <c r="G48" s="10"/>
      <c r="H48" s="10"/>
      <c r="I48" s="15"/>
      <c r="J48" s="11" t="str">
        <f aca="false">IF(OR(G48="",I48=""),"",G48*I48)</f>
        <v/>
      </c>
      <c r="K48" s="10"/>
      <c r="L48" s="8"/>
    </row>
    <row r="49" customFormat="false" ht="15" hidden="false" customHeight="false" outlineLevel="0" collapsed="false">
      <c r="A49" s="10"/>
      <c r="B49" s="10"/>
      <c r="C49" s="10"/>
      <c r="D49" s="10"/>
      <c r="E49" s="10"/>
      <c r="F49" s="10"/>
      <c r="G49" s="10"/>
      <c r="H49" s="10"/>
      <c r="I49" s="15"/>
      <c r="J49" s="11" t="str">
        <f aca="false">IF(OR(G49="",I49=""),"",G49*I49)</f>
        <v/>
      </c>
      <c r="K49" s="10"/>
      <c r="L49" s="8"/>
    </row>
    <row r="50" customFormat="false" ht="15" hidden="false" customHeight="false" outlineLevel="0" collapsed="false">
      <c r="A50" s="10"/>
      <c r="B50" s="10"/>
      <c r="C50" s="10"/>
      <c r="D50" s="10"/>
      <c r="E50" s="10"/>
      <c r="F50" s="10"/>
      <c r="G50" s="10"/>
      <c r="H50" s="10"/>
      <c r="I50" s="15"/>
      <c r="J50" s="11" t="str">
        <f aca="false">IF(OR(G50="",I50=""),"",G50*I50)</f>
        <v/>
      </c>
      <c r="K50" s="10"/>
      <c r="L50" s="8"/>
    </row>
    <row r="51" customFormat="false" ht="15" hidden="false" customHeight="false" outlineLevel="0" collapsed="false">
      <c r="A51" s="10"/>
      <c r="B51" s="10"/>
      <c r="C51" s="10"/>
      <c r="D51" s="10"/>
      <c r="E51" s="10"/>
      <c r="F51" s="10"/>
      <c r="G51" s="10"/>
      <c r="H51" s="10"/>
      <c r="I51" s="15"/>
      <c r="J51" s="11" t="str">
        <f aca="false">IF(OR(G51="",I51=""),"",G51*I51)</f>
        <v/>
      </c>
      <c r="K51" s="10"/>
      <c r="L51" s="8"/>
    </row>
    <row r="52" customFormat="false" ht="15" hidden="false" customHeight="false" outlineLevel="0" collapsed="false">
      <c r="A52" s="10"/>
      <c r="B52" s="10"/>
      <c r="C52" s="10"/>
      <c r="D52" s="10"/>
      <c r="E52" s="10"/>
      <c r="F52" s="10"/>
      <c r="G52" s="10"/>
      <c r="H52" s="10"/>
      <c r="I52" s="15"/>
      <c r="J52" s="11" t="str">
        <f aca="false">IF(OR(G52="",I52=""),"",G52*I52)</f>
        <v/>
      </c>
      <c r="K52" s="10"/>
      <c r="L52" s="8"/>
    </row>
    <row r="53" customFormat="false" ht="15" hidden="false" customHeight="false" outlineLevel="0" collapsed="false">
      <c r="A53" s="10"/>
      <c r="B53" s="10"/>
      <c r="C53" s="10"/>
      <c r="D53" s="10"/>
      <c r="E53" s="10"/>
      <c r="F53" s="10"/>
      <c r="G53" s="10"/>
      <c r="H53" s="10"/>
      <c r="I53" s="15"/>
      <c r="J53" s="11" t="str">
        <f aca="false">IF(OR(G53="",I53=""),"",G53*I53)</f>
        <v/>
      </c>
      <c r="K53" s="10"/>
      <c r="L53" s="8"/>
    </row>
    <row r="54" customFormat="false" ht="15" hidden="false" customHeight="false" outlineLevel="0" collapsed="false">
      <c r="A54" s="10"/>
      <c r="B54" s="10"/>
      <c r="C54" s="10"/>
      <c r="D54" s="10"/>
      <c r="E54" s="10"/>
      <c r="F54" s="10"/>
      <c r="G54" s="10"/>
      <c r="H54" s="10"/>
      <c r="I54" s="15"/>
      <c r="J54" s="11" t="str">
        <f aca="false">IF(OR(G54="",I54=""),"",G54*I54)</f>
        <v/>
      </c>
      <c r="K54" s="10"/>
      <c r="L54" s="8"/>
    </row>
    <row r="55" customFormat="false" ht="15" hidden="false" customHeight="false" outlineLevel="0" collapsed="false">
      <c r="A55" s="10"/>
      <c r="B55" s="10"/>
      <c r="C55" s="10"/>
      <c r="D55" s="10"/>
      <c r="E55" s="10"/>
      <c r="F55" s="10"/>
      <c r="G55" s="10"/>
      <c r="H55" s="10"/>
      <c r="I55" s="15"/>
      <c r="J55" s="11" t="str">
        <f aca="false">IF(OR(G55="",I55=""),"",G55*I55)</f>
        <v/>
      </c>
      <c r="K55" s="10"/>
      <c r="L55" s="8"/>
    </row>
    <row r="56" customFormat="false" ht="15" hidden="false" customHeight="false" outlineLevel="0" collapsed="false">
      <c r="A56" s="10"/>
      <c r="B56" s="10"/>
      <c r="C56" s="10"/>
      <c r="D56" s="10"/>
      <c r="E56" s="10"/>
      <c r="F56" s="10"/>
      <c r="G56" s="10"/>
      <c r="H56" s="10"/>
      <c r="I56" s="15"/>
      <c r="J56" s="11" t="str">
        <f aca="false">IF(OR(G56="",I56=""),"",G56*I56)</f>
        <v/>
      </c>
      <c r="K56" s="10"/>
      <c r="L56" s="8"/>
    </row>
    <row r="57" customFormat="false" ht="15" hidden="false" customHeight="false" outlineLevel="0" collapsed="false">
      <c r="A57" s="10"/>
      <c r="B57" s="10"/>
      <c r="C57" s="10"/>
      <c r="D57" s="10"/>
      <c r="E57" s="10"/>
      <c r="F57" s="10"/>
      <c r="G57" s="10"/>
      <c r="H57" s="10"/>
      <c r="I57" s="15"/>
      <c r="J57" s="11" t="str">
        <f aca="false">IF(OR(G57="",I57=""),"",G57*I57)</f>
        <v/>
      </c>
      <c r="K57" s="10"/>
      <c r="L57" s="8"/>
    </row>
    <row r="58" customFormat="false" ht="15" hidden="false" customHeight="false" outlineLevel="0" collapsed="false">
      <c r="A58" s="10"/>
      <c r="B58" s="10"/>
      <c r="C58" s="10"/>
      <c r="D58" s="10"/>
      <c r="E58" s="10"/>
      <c r="F58" s="10"/>
      <c r="G58" s="10"/>
      <c r="H58" s="10"/>
      <c r="I58" s="15"/>
      <c r="J58" s="11" t="str">
        <f aca="false">IF(OR(G58="",I58=""),"",G58*I58)</f>
        <v/>
      </c>
      <c r="K58" s="10"/>
      <c r="L58" s="8"/>
    </row>
    <row r="59" customFormat="false" ht="15" hidden="false" customHeight="false" outlineLevel="0" collapsed="false">
      <c r="A59" s="10"/>
      <c r="B59" s="10"/>
      <c r="C59" s="10"/>
      <c r="D59" s="10"/>
      <c r="E59" s="10"/>
      <c r="F59" s="10"/>
      <c r="G59" s="10"/>
      <c r="H59" s="10"/>
      <c r="I59" s="15"/>
      <c r="J59" s="11" t="str">
        <f aca="false">IF(OR(G59="",I59=""),"",G59*I59)</f>
        <v/>
      </c>
      <c r="K59" s="10"/>
      <c r="L59" s="8"/>
    </row>
    <row r="60" customFormat="false" ht="15" hidden="false" customHeight="false" outlineLevel="0" collapsed="false">
      <c r="A60" s="10"/>
      <c r="B60" s="10"/>
      <c r="C60" s="10"/>
      <c r="D60" s="10"/>
      <c r="E60" s="10"/>
      <c r="F60" s="10"/>
      <c r="G60" s="10"/>
      <c r="H60" s="10"/>
      <c r="I60" s="15"/>
      <c r="J60" s="11" t="str">
        <f aca="false">IF(OR(G60="",I60=""),"",G60*I60)</f>
        <v/>
      </c>
      <c r="K60" s="10"/>
      <c r="L60" s="8"/>
    </row>
    <row r="61" customFormat="false" ht="15" hidden="false" customHeight="false" outlineLevel="0" collapsed="false">
      <c r="A61" s="10"/>
      <c r="B61" s="10"/>
      <c r="C61" s="10"/>
      <c r="D61" s="10"/>
      <c r="E61" s="10"/>
      <c r="F61" s="10"/>
      <c r="G61" s="10"/>
      <c r="H61" s="10"/>
      <c r="I61" s="15"/>
      <c r="J61" s="11" t="str">
        <f aca="false">IF(OR(G61="",I61=""),"",G61*I61)</f>
        <v/>
      </c>
      <c r="K61" s="10"/>
      <c r="L61" s="8"/>
    </row>
    <row r="62" customFormat="false" ht="15" hidden="false" customHeight="false" outlineLevel="0" collapsed="false">
      <c r="A62" s="10"/>
      <c r="B62" s="10"/>
      <c r="C62" s="10"/>
      <c r="D62" s="10"/>
      <c r="E62" s="10"/>
      <c r="F62" s="10"/>
      <c r="G62" s="10"/>
      <c r="H62" s="10"/>
      <c r="I62" s="15"/>
      <c r="J62" s="11" t="str">
        <f aca="false">IF(OR(G62="",I62=""),"",G62*I62)</f>
        <v/>
      </c>
      <c r="K62" s="10"/>
      <c r="L62" s="8"/>
    </row>
    <row r="63" customFormat="false" ht="15" hidden="false" customHeight="false" outlineLevel="0" collapsed="false">
      <c r="A63" s="10"/>
      <c r="B63" s="10"/>
      <c r="C63" s="10"/>
      <c r="D63" s="10"/>
      <c r="E63" s="10"/>
      <c r="F63" s="10"/>
      <c r="G63" s="10"/>
      <c r="H63" s="10"/>
      <c r="I63" s="15"/>
      <c r="J63" s="11" t="str">
        <f aca="false">IF(OR(G63="",I63=""),"",G63*I63)</f>
        <v/>
      </c>
      <c r="K63" s="10"/>
      <c r="L63" s="8"/>
    </row>
    <row r="64" customFormat="false" ht="15" hidden="false" customHeight="false" outlineLevel="0" collapsed="false">
      <c r="A64" s="10"/>
      <c r="B64" s="10"/>
      <c r="C64" s="10"/>
      <c r="D64" s="10"/>
      <c r="E64" s="10"/>
      <c r="F64" s="10"/>
      <c r="G64" s="10"/>
      <c r="H64" s="10"/>
      <c r="I64" s="15"/>
      <c r="J64" s="11" t="str">
        <f aca="false">IF(OR(G64="",I64=""),"",G64*I64)</f>
        <v/>
      </c>
      <c r="K64" s="10"/>
      <c r="L64" s="8"/>
    </row>
    <row r="65" customFormat="false" ht="15" hidden="false" customHeight="false" outlineLevel="0" collapsed="false">
      <c r="A65" s="10"/>
      <c r="B65" s="10"/>
      <c r="C65" s="10"/>
      <c r="D65" s="10"/>
      <c r="E65" s="10"/>
      <c r="F65" s="10"/>
      <c r="G65" s="10"/>
      <c r="H65" s="10"/>
      <c r="I65" s="15"/>
      <c r="J65" s="11" t="str">
        <f aca="false">IF(OR(G65="",I65=""),"",G65*I65)</f>
        <v/>
      </c>
      <c r="K65" s="10"/>
      <c r="L65" s="8"/>
    </row>
    <row r="66" customFormat="false" ht="15" hidden="false" customHeight="false" outlineLevel="0" collapsed="false">
      <c r="A66" s="10"/>
      <c r="B66" s="10"/>
      <c r="C66" s="10"/>
      <c r="D66" s="10"/>
      <c r="E66" s="10"/>
      <c r="F66" s="10"/>
      <c r="G66" s="10"/>
      <c r="H66" s="10"/>
      <c r="I66" s="15"/>
      <c r="J66" s="11" t="str">
        <f aca="false">IF(OR(G66="",I66=""),"",G66*I66)</f>
        <v/>
      </c>
      <c r="K66" s="10"/>
      <c r="L66" s="8"/>
    </row>
    <row r="67" customFormat="false" ht="15" hidden="false" customHeight="false" outlineLevel="0" collapsed="false">
      <c r="A67" s="10"/>
      <c r="B67" s="10"/>
      <c r="C67" s="10"/>
      <c r="D67" s="10"/>
      <c r="E67" s="10"/>
      <c r="F67" s="10"/>
      <c r="G67" s="10"/>
      <c r="H67" s="10"/>
      <c r="I67" s="15"/>
      <c r="J67" s="11" t="str">
        <f aca="false">IF(OR(G67="",I67=""),"",G67*I67)</f>
        <v/>
      </c>
      <c r="K67" s="10"/>
      <c r="L67" s="8"/>
    </row>
    <row r="68" customFormat="false" ht="15" hidden="false" customHeight="false" outlineLevel="0" collapsed="false">
      <c r="A68" s="10"/>
      <c r="B68" s="10"/>
      <c r="C68" s="10"/>
      <c r="D68" s="10"/>
      <c r="E68" s="10"/>
      <c r="F68" s="10"/>
      <c r="G68" s="10"/>
      <c r="H68" s="10"/>
      <c r="I68" s="15"/>
      <c r="J68" s="11" t="str">
        <f aca="false">IF(OR(G68="",I68=""),"",G68*I68)</f>
        <v/>
      </c>
      <c r="K68" s="10"/>
      <c r="L68" s="8"/>
    </row>
    <row r="69" customFormat="false" ht="15" hidden="false" customHeight="false" outlineLevel="0" collapsed="false">
      <c r="A69" s="10"/>
      <c r="B69" s="10"/>
      <c r="C69" s="10"/>
      <c r="D69" s="10"/>
      <c r="E69" s="10"/>
      <c r="F69" s="10"/>
      <c r="G69" s="10"/>
      <c r="H69" s="10"/>
      <c r="I69" s="15"/>
      <c r="J69" s="11" t="str">
        <f aca="false">IF(OR(G69="",I69=""),"",G69*I69)</f>
        <v/>
      </c>
      <c r="K69" s="10"/>
      <c r="L69" s="8"/>
    </row>
    <row r="70" customFormat="false" ht="15" hidden="false" customHeight="false" outlineLevel="0" collapsed="false">
      <c r="A70" s="10"/>
      <c r="B70" s="10"/>
      <c r="C70" s="10"/>
      <c r="D70" s="10"/>
      <c r="E70" s="10"/>
      <c r="F70" s="10"/>
      <c r="G70" s="10"/>
      <c r="H70" s="10"/>
      <c r="I70" s="15"/>
      <c r="J70" s="11" t="str">
        <f aca="false">IF(OR(G70="",I70=""),"",G70*I70)</f>
        <v/>
      </c>
      <c r="K70" s="10"/>
      <c r="L70" s="8"/>
    </row>
    <row r="71" customFormat="false" ht="15" hidden="false" customHeight="false" outlineLevel="0" collapsed="false">
      <c r="A71" s="10"/>
      <c r="B71" s="10"/>
      <c r="C71" s="10"/>
      <c r="D71" s="10"/>
      <c r="E71" s="10"/>
      <c r="F71" s="10"/>
      <c r="G71" s="10"/>
      <c r="H71" s="10"/>
      <c r="I71" s="15"/>
      <c r="J71" s="11" t="str">
        <f aca="false">IF(OR(G71="",I71=""),"",G71*I71)</f>
        <v/>
      </c>
      <c r="K71" s="10"/>
      <c r="L71" s="8"/>
    </row>
    <row r="72" customFormat="false" ht="15" hidden="false" customHeight="false" outlineLevel="0" collapsed="false">
      <c r="A72" s="10"/>
      <c r="B72" s="10"/>
      <c r="C72" s="10"/>
      <c r="D72" s="10"/>
      <c r="E72" s="10"/>
      <c r="F72" s="10"/>
      <c r="G72" s="10"/>
      <c r="H72" s="10"/>
      <c r="I72" s="15"/>
      <c r="J72" s="11" t="str">
        <f aca="false">IF(OR(G72="",I72=""),"",G72*I72)</f>
        <v/>
      </c>
      <c r="K72" s="10"/>
      <c r="L72" s="8"/>
    </row>
    <row r="73" customFormat="false" ht="15" hidden="false" customHeight="false" outlineLevel="0" collapsed="false">
      <c r="A73" s="10"/>
      <c r="B73" s="10"/>
      <c r="C73" s="10"/>
      <c r="D73" s="10"/>
      <c r="E73" s="10"/>
      <c r="F73" s="10"/>
      <c r="G73" s="10"/>
      <c r="H73" s="10"/>
      <c r="I73" s="15"/>
      <c r="J73" s="11" t="str">
        <f aca="false">IF(OR(G73="",I73=""),"",G73*I73)</f>
        <v/>
      </c>
      <c r="K73" s="10"/>
      <c r="L73" s="8"/>
    </row>
    <row r="74" customFormat="false" ht="15" hidden="false" customHeight="false" outlineLevel="0" collapsed="false">
      <c r="A74" s="10"/>
      <c r="B74" s="10"/>
      <c r="C74" s="10"/>
      <c r="D74" s="10"/>
      <c r="E74" s="10"/>
      <c r="F74" s="10"/>
      <c r="G74" s="10"/>
      <c r="H74" s="10"/>
      <c r="I74" s="15"/>
      <c r="J74" s="11" t="str">
        <f aca="false">IF(OR(G74="",I74=""),"",G74*I74)</f>
        <v/>
      </c>
      <c r="K74" s="10"/>
      <c r="L74" s="8"/>
    </row>
    <row r="75" customFormat="false" ht="15" hidden="false" customHeight="false" outlineLevel="0" collapsed="false">
      <c r="A75" s="10"/>
      <c r="B75" s="10"/>
      <c r="C75" s="10"/>
      <c r="D75" s="10"/>
      <c r="E75" s="10"/>
      <c r="F75" s="10"/>
      <c r="G75" s="10"/>
      <c r="H75" s="10"/>
      <c r="I75" s="15"/>
      <c r="J75" s="11" t="str">
        <f aca="false">IF(OR(G75="",I75=""),"",G75*I75)</f>
        <v/>
      </c>
      <c r="K75" s="10"/>
      <c r="L75" s="8"/>
    </row>
    <row r="76" customFormat="false" ht="15" hidden="false" customHeight="false" outlineLevel="0" collapsed="false">
      <c r="A76" s="10"/>
      <c r="B76" s="10"/>
      <c r="C76" s="10"/>
      <c r="D76" s="10"/>
      <c r="E76" s="10"/>
      <c r="F76" s="10"/>
      <c r="G76" s="10"/>
      <c r="H76" s="10"/>
      <c r="I76" s="15"/>
      <c r="J76" s="11" t="str">
        <f aca="false">IF(OR(G76="",I76=""),"",G76*I76)</f>
        <v/>
      </c>
      <c r="K76" s="10"/>
      <c r="L76" s="8"/>
    </row>
    <row r="77" customFormat="false" ht="15" hidden="false" customHeight="false" outlineLevel="0" collapsed="false">
      <c r="A77" s="10"/>
      <c r="B77" s="10"/>
      <c r="C77" s="10"/>
      <c r="D77" s="10"/>
      <c r="E77" s="10"/>
      <c r="F77" s="10"/>
      <c r="G77" s="10"/>
      <c r="H77" s="10"/>
      <c r="I77" s="15"/>
      <c r="J77" s="11" t="str">
        <f aca="false">IF(OR(G77="",I77=""),"",G77*I77)</f>
        <v/>
      </c>
      <c r="K77" s="10"/>
      <c r="L77" s="8"/>
    </row>
    <row r="78" customFormat="false" ht="15" hidden="false" customHeight="false" outlineLevel="0" collapsed="false">
      <c r="A78" s="10"/>
      <c r="B78" s="10"/>
      <c r="C78" s="10"/>
      <c r="D78" s="10"/>
      <c r="E78" s="10"/>
      <c r="F78" s="10"/>
      <c r="G78" s="10"/>
      <c r="H78" s="10"/>
      <c r="I78" s="15"/>
      <c r="J78" s="11" t="str">
        <f aca="false">IF(OR(G78="",I78=""),"",G78*I78)</f>
        <v/>
      </c>
      <c r="K78" s="10"/>
      <c r="L78" s="8"/>
    </row>
    <row r="79" customFormat="false" ht="15" hidden="false" customHeight="false" outlineLevel="0" collapsed="false">
      <c r="A79" s="10"/>
      <c r="B79" s="10"/>
      <c r="C79" s="10"/>
      <c r="D79" s="10"/>
      <c r="E79" s="10"/>
      <c r="F79" s="10"/>
      <c r="G79" s="10"/>
      <c r="H79" s="10"/>
      <c r="I79" s="15"/>
      <c r="J79" s="11" t="str">
        <f aca="false">IF(OR(G79="",I79=""),"",G79*I79)</f>
        <v/>
      </c>
      <c r="K79" s="10"/>
      <c r="L79" s="8"/>
    </row>
    <row r="80" customFormat="false" ht="15" hidden="false" customHeight="false" outlineLevel="0" collapsed="false">
      <c r="A80" s="10"/>
      <c r="B80" s="10"/>
      <c r="C80" s="10"/>
      <c r="D80" s="10"/>
      <c r="E80" s="10"/>
      <c r="F80" s="10"/>
      <c r="G80" s="10"/>
      <c r="H80" s="10"/>
      <c r="I80" s="15"/>
      <c r="J80" s="11" t="str">
        <f aca="false">IF(OR(G80="",I80=""),"",G80*I80)</f>
        <v/>
      </c>
      <c r="K80" s="10"/>
      <c r="L80" s="8"/>
    </row>
    <row r="81" customFormat="false" ht="15" hidden="false" customHeight="false" outlineLevel="0" collapsed="false">
      <c r="A81" s="10"/>
      <c r="B81" s="10"/>
      <c r="C81" s="10"/>
      <c r="D81" s="10"/>
      <c r="E81" s="10"/>
      <c r="F81" s="10"/>
      <c r="G81" s="10"/>
      <c r="H81" s="10"/>
      <c r="I81" s="15"/>
      <c r="J81" s="11" t="str">
        <f aca="false">IF(OR(G81="",I81=""),"",G81*I81)</f>
        <v/>
      </c>
      <c r="K81" s="10"/>
      <c r="L81" s="8"/>
    </row>
    <row r="82" customFormat="false" ht="15" hidden="false" customHeight="false" outlineLevel="0" collapsed="false">
      <c r="A82" s="10"/>
      <c r="B82" s="10"/>
      <c r="C82" s="10"/>
      <c r="D82" s="10"/>
      <c r="E82" s="10"/>
      <c r="F82" s="10"/>
      <c r="G82" s="10"/>
      <c r="H82" s="10"/>
      <c r="I82" s="15"/>
      <c r="J82" s="11" t="str">
        <f aca="false">IF(OR(G82="",I82=""),"",G82*I82)</f>
        <v/>
      </c>
      <c r="K82" s="10"/>
      <c r="L82" s="8"/>
    </row>
    <row r="83" customFormat="false" ht="15" hidden="false" customHeight="false" outlineLevel="0" collapsed="false">
      <c r="A83" s="10"/>
      <c r="B83" s="10"/>
      <c r="C83" s="10"/>
      <c r="D83" s="10"/>
      <c r="E83" s="10"/>
      <c r="F83" s="10"/>
      <c r="G83" s="10"/>
      <c r="H83" s="10"/>
      <c r="I83" s="15"/>
      <c r="J83" s="11" t="str">
        <f aca="false">IF(OR(G83="",I83=""),"",G83*I83)</f>
        <v/>
      </c>
      <c r="K83" s="10"/>
      <c r="L83" s="8"/>
    </row>
    <row r="84" customFormat="false" ht="15" hidden="false" customHeight="false" outlineLevel="0" collapsed="false">
      <c r="A84" s="10"/>
      <c r="B84" s="10"/>
      <c r="C84" s="10"/>
      <c r="D84" s="10"/>
      <c r="E84" s="10"/>
      <c r="F84" s="10"/>
      <c r="G84" s="10"/>
      <c r="H84" s="10"/>
      <c r="I84" s="15"/>
      <c r="J84" s="11" t="str">
        <f aca="false">IF(OR(G84="",I84=""),"",G84*I84)</f>
        <v/>
      </c>
      <c r="K84" s="10"/>
      <c r="L84" s="8"/>
    </row>
    <row r="85" customFormat="false" ht="15" hidden="false" customHeight="false" outlineLevel="0" collapsed="false">
      <c r="A85" s="10"/>
      <c r="B85" s="10"/>
      <c r="C85" s="10"/>
      <c r="D85" s="10"/>
      <c r="E85" s="10"/>
      <c r="F85" s="10"/>
      <c r="G85" s="10"/>
      <c r="H85" s="10"/>
      <c r="I85" s="15"/>
      <c r="J85" s="11" t="str">
        <f aca="false">IF(OR(G85="",I85=""),"",G85*I85)</f>
        <v/>
      </c>
      <c r="K85" s="10"/>
      <c r="L85" s="8"/>
    </row>
    <row r="86" customFormat="false" ht="15" hidden="false" customHeight="false" outlineLevel="0" collapsed="false">
      <c r="A86" s="10"/>
      <c r="B86" s="10"/>
      <c r="C86" s="10"/>
      <c r="D86" s="10"/>
      <c r="E86" s="10"/>
      <c r="F86" s="10"/>
      <c r="G86" s="10"/>
      <c r="H86" s="10"/>
      <c r="I86" s="15"/>
      <c r="J86" s="11" t="str">
        <f aca="false">IF(OR(G86="",I86=""),"",G86*I86)</f>
        <v/>
      </c>
      <c r="K86" s="10"/>
      <c r="L86" s="8"/>
    </row>
    <row r="87" customFormat="false" ht="15" hidden="false" customHeight="false" outlineLevel="0" collapsed="false">
      <c r="A87" s="10"/>
      <c r="B87" s="10"/>
      <c r="C87" s="10"/>
      <c r="D87" s="10"/>
      <c r="E87" s="10"/>
      <c r="F87" s="10"/>
      <c r="G87" s="10"/>
      <c r="H87" s="10"/>
      <c r="I87" s="15"/>
      <c r="J87" s="11" t="str">
        <f aca="false">IF(OR(G87="",I87=""),"",G87*I87)</f>
        <v/>
      </c>
      <c r="K87" s="10"/>
      <c r="L87" s="8"/>
    </row>
    <row r="88" customFormat="false" ht="15" hidden="false" customHeight="false" outlineLevel="0" collapsed="false">
      <c r="A88" s="10"/>
      <c r="B88" s="10"/>
      <c r="C88" s="10"/>
      <c r="D88" s="10"/>
      <c r="E88" s="10"/>
      <c r="F88" s="10"/>
      <c r="G88" s="10"/>
      <c r="H88" s="10"/>
      <c r="I88" s="15"/>
      <c r="J88" s="11" t="str">
        <f aca="false">IF(OR(G88="",I88=""),"",G88*I88)</f>
        <v/>
      </c>
      <c r="K88" s="10"/>
      <c r="L88" s="8"/>
    </row>
    <row r="89" customFormat="false" ht="15" hidden="false" customHeight="false" outlineLevel="0" collapsed="false">
      <c r="A89" s="10"/>
      <c r="B89" s="10"/>
      <c r="C89" s="10"/>
      <c r="D89" s="10"/>
      <c r="E89" s="10"/>
      <c r="F89" s="10"/>
      <c r="G89" s="10"/>
      <c r="H89" s="10"/>
      <c r="I89" s="15"/>
      <c r="J89" s="11" t="str">
        <f aca="false">IF(OR(G89="",I89=""),"",G89*I89)</f>
        <v/>
      </c>
      <c r="K89" s="10"/>
      <c r="L89" s="8"/>
    </row>
    <row r="90" customFormat="false" ht="15" hidden="false" customHeight="false" outlineLevel="0" collapsed="false">
      <c r="A90" s="10"/>
      <c r="B90" s="10"/>
      <c r="C90" s="10"/>
      <c r="D90" s="10"/>
      <c r="E90" s="10"/>
      <c r="F90" s="10"/>
      <c r="G90" s="10"/>
      <c r="H90" s="10"/>
      <c r="I90" s="15"/>
      <c r="J90" s="11" t="str">
        <f aca="false">IF(OR(G90="",I90=""),"",G90*I90)</f>
        <v/>
      </c>
      <c r="K90" s="10"/>
      <c r="L90" s="8"/>
    </row>
    <row r="91" customFormat="false" ht="15" hidden="false" customHeight="false" outlineLevel="0" collapsed="false">
      <c r="A91" s="10"/>
      <c r="B91" s="10"/>
      <c r="C91" s="10"/>
      <c r="D91" s="10"/>
      <c r="E91" s="10"/>
      <c r="F91" s="10"/>
      <c r="G91" s="10"/>
      <c r="H91" s="10"/>
      <c r="I91" s="15"/>
      <c r="J91" s="11" t="str">
        <f aca="false">IF(OR(G91="",I91=""),"",G91*I91)</f>
        <v/>
      </c>
      <c r="K91" s="10"/>
      <c r="L91" s="8"/>
    </row>
    <row r="92" customFormat="false" ht="15" hidden="false" customHeight="false" outlineLevel="0" collapsed="false">
      <c r="A92" s="10"/>
      <c r="B92" s="10"/>
      <c r="C92" s="10"/>
      <c r="D92" s="10"/>
      <c r="E92" s="10"/>
      <c r="F92" s="10"/>
      <c r="G92" s="10"/>
      <c r="H92" s="10"/>
      <c r="I92" s="15"/>
      <c r="J92" s="11" t="str">
        <f aca="false">IF(OR(G92="",I92=""),"",G92*I92)</f>
        <v/>
      </c>
      <c r="K92" s="10"/>
      <c r="L92" s="8"/>
    </row>
    <row r="93" customFormat="false" ht="15" hidden="false" customHeight="false" outlineLevel="0" collapsed="false">
      <c r="A93" s="10"/>
      <c r="B93" s="10"/>
      <c r="C93" s="10"/>
      <c r="D93" s="10"/>
      <c r="E93" s="10"/>
      <c r="F93" s="10"/>
      <c r="G93" s="10"/>
      <c r="H93" s="10"/>
      <c r="I93" s="15"/>
      <c r="J93" s="11" t="str">
        <f aca="false">IF(OR(G93="",I93=""),"",G93*I93)</f>
        <v/>
      </c>
      <c r="K93" s="10"/>
      <c r="L93" s="8"/>
    </row>
    <row r="94" customFormat="false" ht="15" hidden="false" customHeight="false" outlineLevel="0" collapsed="false">
      <c r="A94" s="10"/>
      <c r="B94" s="10"/>
      <c r="C94" s="10"/>
      <c r="D94" s="10"/>
      <c r="E94" s="10"/>
      <c r="F94" s="10"/>
      <c r="G94" s="10"/>
      <c r="H94" s="10"/>
      <c r="I94" s="15"/>
      <c r="J94" s="11" t="str">
        <f aca="false">IF(OR(G94="",I94=""),"",G94*I94)</f>
        <v/>
      </c>
      <c r="K94" s="10"/>
      <c r="L94" s="8"/>
    </row>
    <row r="95" customFormat="false" ht="15" hidden="false" customHeight="false" outlineLevel="0" collapsed="false">
      <c r="A95" s="10"/>
      <c r="B95" s="10"/>
      <c r="C95" s="10"/>
      <c r="D95" s="10"/>
      <c r="E95" s="10"/>
      <c r="F95" s="10"/>
      <c r="G95" s="10"/>
      <c r="H95" s="10"/>
      <c r="I95" s="15"/>
      <c r="J95" s="11" t="str">
        <f aca="false">IF(OR(G95="",I95=""),"",G95*I95)</f>
        <v/>
      </c>
      <c r="K95" s="10"/>
      <c r="L95" s="8"/>
    </row>
    <row r="96" customFormat="false" ht="15" hidden="false" customHeight="false" outlineLevel="0" collapsed="false">
      <c r="A96" s="10"/>
      <c r="B96" s="10"/>
      <c r="C96" s="10"/>
      <c r="D96" s="10"/>
      <c r="E96" s="10"/>
      <c r="F96" s="10"/>
      <c r="G96" s="10"/>
      <c r="H96" s="10"/>
      <c r="I96" s="15"/>
      <c r="J96" s="11" t="str">
        <f aca="false">IF(OR(G96="",I96=""),"",G96*I96)</f>
        <v/>
      </c>
      <c r="K96" s="10"/>
      <c r="L96" s="8"/>
    </row>
    <row r="97" customFormat="false" ht="15" hidden="false" customHeight="false" outlineLevel="0" collapsed="false">
      <c r="A97" s="10"/>
      <c r="B97" s="10"/>
      <c r="C97" s="10"/>
      <c r="D97" s="10"/>
      <c r="E97" s="10"/>
      <c r="F97" s="10"/>
      <c r="G97" s="10"/>
      <c r="H97" s="10"/>
      <c r="I97" s="15"/>
      <c r="J97" s="11" t="str">
        <f aca="false">IF(OR(G97="",I97=""),"",G97*I97)</f>
        <v/>
      </c>
      <c r="K97" s="10"/>
      <c r="L97" s="8"/>
    </row>
    <row r="98" customFormat="false" ht="15" hidden="false" customHeight="false" outlineLevel="0" collapsed="false">
      <c r="A98" s="10"/>
      <c r="B98" s="10"/>
      <c r="C98" s="10"/>
      <c r="D98" s="10"/>
      <c r="E98" s="10"/>
      <c r="F98" s="10"/>
      <c r="G98" s="10"/>
      <c r="H98" s="10"/>
      <c r="I98" s="15"/>
      <c r="J98" s="11" t="str">
        <f aca="false">IF(OR(G98="",I98=""),"",G98*I98)</f>
        <v/>
      </c>
      <c r="K98" s="10"/>
      <c r="L98" s="8"/>
    </row>
    <row r="99" customFormat="false" ht="15" hidden="false" customHeight="false" outlineLevel="0" collapsed="false">
      <c r="A99" s="10"/>
      <c r="B99" s="10"/>
      <c r="C99" s="10"/>
      <c r="D99" s="10"/>
      <c r="E99" s="10"/>
      <c r="F99" s="10"/>
      <c r="G99" s="10"/>
      <c r="H99" s="10"/>
      <c r="I99" s="15"/>
      <c r="J99" s="11" t="str">
        <f aca="false">IF(OR(G99="",I99=""),"",G99*I99)</f>
        <v/>
      </c>
      <c r="K99" s="10"/>
      <c r="L99" s="8"/>
    </row>
    <row r="100" customFormat="false" ht="15" hidden="false" customHeight="false" outlineLevel="0" collapsed="false">
      <c r="A100" s="10"/>
      <c r="B100" s="10"/>
      <c r="C100" s="10"/>
      <c r="D100" s="10"/>
      <c r="E100" s="10"/>
      <c r="F100" s="10"/>
      <c r="G100" s="10"/>
      <c r="H100" s="10"/>
      <c r="I100" s="15"/>
      <c r="J100" s="11" t="str">
        <f aca="false">IF(OR(G100="",I100=""),"",G100*I100)</f>
        <v/>
      </c>
      <c r="K100" s="10"/>
      <c r="L100" s="8"/>
    </row>
    <row r="101" customFormat="false" ht="15" hidden="false" customHeight="false" outlineLevel="0" collapsed="false">
      <c r="A101" s="10"/>
      <c r="B101" s="10"/>
      <c r="C101" s="10"/>
      <c r="D101" s="10"/>
      <c r="E101" s="10"/>
      <c r="F101" s="10"/>
      <c r="G101" s="10"/>
      <c r="H101" s="10"/>
      <c r="I101" s="15"/>
      <c r="J101" s="11" t="str">
        <f aca="false">IF(OR(G101="",I101=""),"",G101*I101)</f>
        <v/>
      </c>
      <c r="K101" s="10"/>
      <c r="L101" s="8"/>
    </row>
    <row r="102" customFormat="false" ht="15" hidden="false" customHeight="false" outlineLevel="0" collapsed="false">
      <c r="A102" s="10"/>
      <c r="B102" s="10"/>
      <c r="C102" s="10"/>
      <c r="D102" s="10"/>
      <c r="E102" s="10"/>
      <c r="F102" s="10"/>
      <c r="G102" s="10"/>
      <c r="H102" s="10"/>
      <c r="I102" s="15"/>
      <c r="J102" s="11" t="str">
        <f aca="false">IF(OR(G102="",I102=""),"",G102*I102)</f>
        <v/>
      </c>
      <c r="K102" s="10"/>
      <c r="L102" s="8"/>
    </row>
    <row r="103" customFormat="false" ht="15" hidden="false" customHeight="false" outlineLevel="0" collapsed="false">
      <c r="A103" s="10"/>
      <c r="B103" s="10"/>
      <c r="C103" s="10"/>
      <c r="D103" s="10"/>
      <c r="E103" s="10"/>
      <c r="F103" s="10"/>
      <c r="G103" s="10"/>
      <c r="H103" s="10"/>
      <c r="I103" s="15"/>
      <c r="J103" s="11" t="str">
        <f aca="false">IF(OR(G103="",I103=""),"",G103*I103)</f>
        <v/>
      </c>
      <c r="K103" s="10"/>
      <c r="L103" s="8"/>
    </row>
    <row r="104" customFormat="false" ht="15" hidden="false" customHeight="false" outlineLevel="0" collapsed="false">
      <c r="A104" s="10"/>
      <c r="B104" s="10"/>
      <c r="C104" s="10"/>
      <c r="D104" s="10"/>
      <c r="E104" s="10"/>
      <c r="F104" s="10"/>
      <c r="G104" s="10"/>
      <c r="H104" s="10"/>
      <c r="I104" s="15"/>
      <c r="J104" s="11" t="str">
        <f aca="false">IF(OR(G104="",I104=""),"",G104*I104)</f>
        <v/>
      </c>
      <c r="K104" s="10"/>
      <c r="L104" s="8"/>
    </row>
    <row r="105" customFormat="false" ht="15" hidden="false" customHeight="false" outlineLevel="0" collapsed="false">
      <c r="A105" s="10"/>
      <c r="B105" s="10"/>
      <c r="C105" s="10"/>
      <c r="D105" s="10"/>
      <c r="E105" s="10"/>
      <c r="F105" s="10"/>
      <c r="G105" s="10"/>
      <c r="H105" s="10"/>
      <c r="I105" s="15"/>
      <c r="J105" s="11" t="str">
        <f aca="false">IF(OR(G105="",I105=""),"",G105*I105)</f>
        <v/>
      </c>
      <c r="K105" s="10"/>
      <c r="L105" s="8"/>
    </row>
    <row r="106" customFormat="false" ht="15" hidden="false" customHeight="false" outlineLevel="0" collapsed="false">
      <c r="A106" s="10"/>
      <c r="B106" s="10"/>
      <c r="C106" s="10"/>
      <c r="D106" s="10"/>
      <c r="E106" s="10"/>
      <c r="F106" s="10"/>
      <c r="G106" s="10"/>
      <c r="H106" s="10"/>
      <c r="I106" s="15"/>
      <c r="J106" s="11" t="str">
        <f aca="false">IF(OR(G106="",I106=""),"",G106*I106)</f>
        <v/>
      </c>
      <c r="K106" s="10"/>
      <c r="L106" s="8"/>
    </row>
    <row r="107" customFormat="false" ht="15" hidden="false" customHeight="false" outlineLevel="0" collapsed="false">
      <c r="A107" s="10"/>
      <c r="B107" s="10"/>
      <c r="C107" s="10"/>
      <c r="D107" s="10"/>
      <c r="E107" s="10"/>
      <c r="F107" s="10"/>
      <c r="G107" s="10"/>
      <c r="H107" s="10"/>
      <c r="I107" s="15"/>
      <c r="J107" s="11" t="str">
        <f aca="false">IF(OR(G107="",I107=""),"",G107*I107)</f>
        <v/>
      </c>
      <c r="K107" s="10"/>
      <c r="L107" s="8"/>
    </row>
    <row r="108" customFormat="false" ht="15" hidden="false" customHeight="false" outlineLevel="0" collapsed="false">
      <c r="A108" s="10"/>
      <c r="B108" s="10"/>
      <c r="C108" s="10"/>
      <c r="D108" s="10"/>
      <c r="E108" s="10"/>
      <c r="F108" s="10"/>
      <c r="G108" s="10"/>
      <c r="H108" s="10"/>
      <c r="I108" s="15"/>
      <c r="J108" s="11" t="str">
        <f aca="false">IF(OR(G108="",I108=""),"",G108*I108)</f>
        <v/>
      </c>
      <c r="K108" s="10"/>
      <c r="L108" s="8"/>
    </row>
    <row r="109" customFormat="false" ht="15" hidden="false" customHeight="false" outlineLevel="0" collapsed="false">
      <c r="A109" s="10"/>
      <c r="B109" s="10"/>
      <c r="C109" s="10"/>
      <c r="D109" s="10"/>
      <c r="E109" s="10"/>
      <c r="F109" s="10"/>
      <c r="G109" s="10"/>
      <c r="H109" s="10"/>
      <c r="I109" s="15"/>
      <c r="J109" s="11" t="str">
        <f aca="false">IF(OR(G109="",I109=""),"",G109*I109)</f>
        <v/>
      </c>
      <c r="K109" s="10"/>
      <c r="L109" s="8"/>
    </row>
    <row r="110" customFormat="false" ht="15" hidden="false" customHeight="false" outlineLevel="0" collapsed="false">
      <c r="A110" s="10"/>
      <c r="B110" s="10"/>
      <c r="C110" s="10"/>
      <c r="D110" s="10"/>
      <c r="E110" s="10"/>
      <c r="F110" s="10"/>
      <c r="G110" s="10"/>
      <c r="H110" s="10"/>
      <c r="I110" s="15"/>
      <c r="J110" s="11" t="str">
        <f aca="false">IF(OR(G110="",I110=""),"",G110*I110)</f>
        <v/>
      </c>
      <c r="K110" s="10"/>
      <c r="L110" s="8"/>
    </row>
    <row r="111" customFormat="false" ht="15" hidden="false" customHeight="false" outlineLevel="0" collapsed="false">
      <c r="A111" s="10"/>
      <c r="B111" s="10"/>
      <c r="C111" s="10"/>
      <c r="D111" s="10"/>
      <c r="E111" s="10"/>
      <c r="F111" s="10"/>
      <c r="G111" s="10"/>
      <c r="H111" s="10"/>
      <c r="I111" s="15"/>
      <c r="J111" s="11" t="str">
        <f aca="false">IF(OR(G111="",I111=""),"",G111*I111)</f>
        <v/>
      </c>
      <c r="K111" s="10"/>
      <c r="L111" s="8"/>
    </row>
    <row r="112" customFormat="false" ht="15" hidden="false" customHeight="false" outlineLevel="0" collapsed="false">
      <c r="A112" s="10"/>
      <c r="B112" s="10"/>
      <c r="C112" s="10"/>
      <c r="D112" s="10"/>
      <c r="E112" s="10"/>
      <c r="F112" s="10"/>
      <c r="G112" s="10"/>
      <c r="H112" s="10"/>
      <c r="I112" s="15"/>
      <c r="J112" s="11" t="str">
        <f aca="false">IF(OR(G112="",I112=""),"",G112*I112)</f>
        <v/>
      </c>
      <c r="K112" s="10"/>
      <c r="L112" s="8"/>
    </row>
    <row r="113" customFormat="false" ht="15" hidden="false" customHeight="false" outlineLevel="0" collapsed="false">
      <c r="A113" s="10"/>
      <c r="B113" s="10"/>
      <c r="C113" s="10"/>
      <c r="D113" s="10"/>
      <c r="E113" s="10"/>
      <c r="F113" s="10"/>
      <c r="G113" s="10"/>
      <c r="H113" s="10"/>
      <c r="I113" s="15"/>
      <c r="J113" s="11" t="str">
        <f aca="false">IF(OR(G113="",I113=""),"",G113*I113)</f>
        <v/>
      </c>
      <c r="K113" s="10"/>
      <c r="L113" s="8"/>
    </row>
    <row r="114" customFormat="false" ht="15" hidden="false" customHeight="false" outlineLevel="0" collapsed="false">
      <c r="A114" s="10"/>
      <c r="B114" s="10"/>
      <c r="C114" s="10"/>
      <c r="D114" s="10"/>
      <c r="E114" s="10"/>
      <c r="F114" s="10"/>
      <c r="G114" s="10"/>
      <c r="H114" s="10"/>
      <c r="I114" s="15"/>
      <c r="J114" s="11" t="str">
        <f aca="false">IF(OR(G114="",I114=""),"",G114*I114)</f>
        <v/>
      </c>
      <c r="K114" s="10"/>
      <c r="L114" s="8"/>
    </row>
    <row r="115" customFormat="false" ht="15" hidden="false" customHeight="false" outlineLevel="0" collapsed="false">
      <c r="A115" s="10"/>
      <c r="B115" s="10"/>
      <c r="C115" s="10"/>
      <c r="D115" s="10"/>
      <c r="E115" s="10"/>
      <c r="F115" s="10"/>
      <c r="G115" s="10"/>
      <c r="H115" s="10"/>
      <c r="I115" s="15"/>
      <c r="J115" s="11" t="str">
        <f aca="false">IF(OR(G115="",I115=""),"",G115*I115)</f>
        <v/>
      </c>
      <c r="K115" s="10"/>
      <c r="L115" s="8"/>
    </row>
    <row r="116" customFormat="false" ht="15" hidden="false" customHeight="false" outlineLevel="0" collapsed="false">
      <c r="A116" s="10"/>
      <c r="B116" s="10"/>
      <c r="C116" s="10"/>
      <c r="D116" s="10"/>
      <c r="E116" s="10"/>
      <c r="F116" s="10"/>
      <c r="G116" s="10"/>
      <c r="H116" s="10"/>
      <c r="I116" s="15"/>
      <c r="J116" s="11" t="str">
        <f aca="false">IF(OR(G116="",I116=""),"",G116*I116)</f>
        <v/>
      </c>
      <c r="K116" s="10"/>
      <c r="L116" s="8"/>
    </row>
    <row r="117" customFormat="false" ht="15" hidden="false" customHeight="false" outlineLevel="0" collapsed="false">
      <c r="A117" s="10"/>
      <c r="B117" s="10"/>
      <c r="C117" s="10"/>
      <c r="D117" s="10"/>
      <c r="E117" s="10"/>
      <c r="F117" s="10"/>
      <c r="G117" s="10"/>
      <c r="H117" s="10"/>
      <c r="I117" s="15"/>
      <c r="J117" s="11" t="str">
        <f aca="false">IF(OR(G117="",I117=""),"",G117*I117)</f>
        <v/>
      </c>
      <c r="K117" s="10"/>
      <c r="L117" s="8"/>
    </row>
    <row r="118" customFormat="false" ht="15" hidden="false" customHeight="false" outlineLevel="0" collapsed="false">
      <c r="A118" s="10"/>
      <c r="B118" s="10"/>
      <c r="C118" s="10"/>
      <c r="D118" s="10"/>
      <c r="E118" s="10"/>
      <c r="F118" s="10"/>
      <c r="G118" s="10"/>
      <c r="H118" s="10"/>
      <c r="I118" s="15"/>
      <c r="J118" s="11" t="str">
        <f aca="false">IF(OR(G118="",I118=""),"",G118*I118)</f>
        <v/>
      </c>
      <c r="K118" s="10"/>
      <c r="L118" s="8"/>
    </row>
    <row r="119" customFormat="false" ht="15" hidden="false" customHeight="false" outlineLevel="0" collapsed="false">
      <c r="A119" s="10"/>
      <c r="B119" s="10"/>
      <c r="C119" s="10"/>
      <c r="D119" s="10"/>
      <c r="E119" s="10"/>
      <c r="F119" s="10"/>
      <c r="G119" s="10"/>
      <c r="H119" s="10"/>
      <c r="I119" s="15"/>
      <c r="J119" s="11" t="str">
        <f aca="false">IF(OR(G119="",I119=""),"",G119*I119)</f>
        <v/>
      </c>
      <c r="K119" s="10"/>
      <c r="L119" s="8"/>
    </row>
    <row r="120" customFormat="false" ht="15" hidden="false" customHeight="false" outlineLevel="0" collapsed="false">
      <c r="A120" s="10"/>
      <c r="B120" s="10"/>
      <c r="C120" s="10"/>
      <c r="D120" s="10"/>
      <c r="E120" s="10"/>
      <c r="F120" s="10"/>
      <c r="G120" s="10"/>
      <c r="H120" s="10"/>
      <c r="I120" s="15"/>
      <c r="J120" s="11" t="str">
        <f aca="false">IF(OR(G120="",I120=""),"",G120*I120)</f>
        <v/>
      </c>
      <c r="K120" s="10"/>
      <c r="L120" s="8"/>
    </row>
    <row r="121" customFormat="false" ht="15" hidden="false" customHeight="false" outlineLevel="0" collapsed="false">
      <c r="A121" s="10"/>
      <c r="B121" s="10"/>
      <c r="C121" s="10"/>
      <c r="D121" s="10"/>
      <c r="E121" s="10"/>
      <c r="F121" s="10"/>
      <c r="G121" s="10"/>
      <c r="H121" s="10"/>
      <c r="I121" s="15"/>
      <c r="J121" s="11" t="str">
        <f aca="false">IF(OR(G121="",I121=""),"",G121*I121)</f>
        <v/>
      </c>
      <c r="K121" s="10"/>
      <c r="L121" s="8"/>
    </row>
    <row r="122" customFormat="false" ht="15" hidden="false" customHeight="false" outlineLevel="0" collapsed="false">
      <c r="A122" s="10"/>
      <c r="B122" s="10"/>
      <c r="C122" s="10"/>
      <c r="D122" s="10"/>
      <c r="E122" s="10"/>
      <c r="F122" s="10"/>
      <c r="G122" s="10"/>
      <c r="H122" s="10"/>
      <c r="I122" s="15"/>
      <c r="J122" s="11" t="str">
        <f aca="false">IF(OR(G122="",I122=""),"",G122*I122)</f>
        <v/>
      </c>
      <c r="K122" s="10"/>
      <c r="L122" s="8"/>
    </row>
    <row r="123" customFormat="false" ht="15" hidden="false" customHeight="false" outlineLevel="0" collapsed="false">
      <c r="A123" s="10"/>
      <c r="B123" s="10"/>
      <c r="C123" s="10"/>
      <c r="D123" s="10"/>
      <c r="E123" s="10"/>
      <c r="F123" s="10"/>
      <c r="G123" s="10"/>
      <c r="H123" s="10"/>
      <c r="I123" s="15"/>
      <c r="J123" s="11" t="str">
        <f aca="false">IF(OR(G123="",I123=""),"",G123*I123)</f>
        <v/>
      </c>
      <c r="K123" s="10"/>
      <c r="L123" s="8"/>
    </row>
    <row r="124" customFormat="false" ht="15" hidden="false" customHeight="false" outlineLevel="0" collapsed="false">
      <c r="A124" s="10"/>
      <c r="B124" s="10"/>
      <c r="C124" s="10"/>
      <c r="D124" s="10"/>
      <c r="E124" s="10"/>
      <c r="F124" s="10"/>
      <c r="G124" s="10"/>
      <c r="H124" s="10"/>
      <c r="I124" s="15"/>
      <c r="J124" s="11" t="str">
        <f aca="false">IF(OR(G124="",I124=""),"",G124*I124)</f>
        <v/>
      </c>
      <c r="K124" s="10"/>
      <c r="L124" s="8"/>
    </row>
    <row r="125" customFormat="false" ht="15" hidden="false" customHeight="false" outlineLevel="0" collapsed="false">
      <c r="A125" s="10"/>
      <c r="B125" s="10"/>
      <c r="C125" s="10"/>
      <c r="D125" s="10"/>
      <c r="E125" s="10"/>
      <c r="F125" s="10"/>
      <c r="G125" s="10"/>
      <c r="H125" s="10"/>
      <c r="I125" s="15"/>
      <c r="J125" s="11" t="str">
        <f aca="false">IF(OR(G125="",I125=""),"",G125*I125)</f>
        <v/>
      </c>
      <c r="K125" s="10"/>
      <c r="L125" s="8"/>
    </row>
    <row r="126" customFormat="false" ht="15" hidden="false" customHeight="false" outlineLevel="0" collapsed="false">
      <c r="A126" s="10"/>
      <c r="B126" s="10"/>
      <c r="C126" s="10"/>
      <c r="D126" s="10"/>
      <c r="E126" s="10"/>
      <c r="F126" s="10"/>
      <c r="G126" s="10"/>
      <c r="H126" s="10"/>
      <c r="I126" s="15"/>
      <c r="J126" s="11" t="str">
        <f aca="false">IF(OR(G126="",I126=""),"",G126*I126)</f>
        <v/>
      </c>
      <c r="K126" s="10"/>
      <c r="L126" s="8"/>
    </row>
    <row r="127" customFormat="false" ht="15" hidden="false" customHeight="false" outlineLevel="0" collapsed="false">
      <c r="A127" s="10"/>
      <c r="B127" s="10"/>
      <c r="C127" s="10"/>
      <c r="D127" s="10"/>
      <c r="E127" s="10"/>
      <c r="F127" s="10"/>
      <c r="G127" s="10"/>
      <c r="H127" s="10"/>
      <c r="I127" s="15"/>
      <c r="J127" s="11" t="str">
        <f aca="false">IF(OR(G127="",I127=""),"",G127*I127)</f>
        <v/>
      </c>
      <c r="K127" s="10"/>
      <c r="L127" s="8"/>
    </row>
    <row r="128" customFormat="false" ht="15" hidden="false" customHeight="false" outlineLevel="0" collapsed="false">
      <c r="A128" s="10"/>
      <c r="B128" s="10"/>
      <c r="C128" s="10"/>
      <c r="D128" s="10"/>
      <c r="E128" s="10"/>
      <c r="F128" s="10"/>
      <c r="G128" s="10"/>
      <c r="H128" s="10"/>
      <c r="I128" s="15"/>
      <c r="J128" s="11" t="str">
        <f aca="false">IF(OR(G128="",I128=""),"",G128*I128)</f>
        <v/>
      </c>
      <c r="K128" s="10"/>
      <c r="L128" s="8"/>
    </row>
    <row r="129" customFormat="false" ht="15" hidden="false" customHeight="false" outlineLevel="0" collapsed="false">
      <c r="A129" s="10"/>
      <c r="B129" s="10"/>
      <c r="C129" s="10"/>
      <c r="D129" s="10"/>
      <c r="E129" s="10"/>
      <c r="F129" s="10"/>
      <c r="G129" s="10"/>
      <c r="H129" s="10"/>
      <c r="I129" s="15"/>
      <c r="J129" s="11" t="str">
        <f aca="false">IF(OR(G129="",I129=""),"",G129*I129)</f>
        <v/>
      </c>
      <c r="K129" s="10"/>
      <c r="L129" s="8"/>
    </row>
    <row r="130" customFormat="false" ht="15" hidden="false" customHeight="false" outlineLevel="0" collapsed="false">
      <c r="A130" s="10"/>
      <c r="B130" s="10"/>
      <c r="C130" s="10"/>
      <c r="D130" s="10"/>
      <c r="E130" s="10"/>
      <c r="F130" s="10"/>
      <c r="G130" s="10"/>
      <c r="H130" s="10"/>
      <c r="I130" s="15"/>
      <c r="J130" s="11" t="str">
        <f aca="false">IF(OR(G130="",I130=""),"",G130*I130)</f>
        <v/>
      </c>
      <c r="K130" s="10"/>
      <c r="L130" s="8"/>
    </row>
    <row r="131" customFormat="false" ht="15" hidden="false" customHeight="false" outlineLevel="0" collapsed="false">
      <c r="A131" s="10"/>
      <c r="B131" s="10"/>
      <c r="C131" s="10"/>
      <c r="D131" s="10"/>
      <c r="E131" s="10"/>
      <c r="F131" s="10"/>
      <c r="G131" s="10"/>
      <c r="H131" s="10"/>
      <c r="I131" s="15"/>
      <c r="J131" s="11" t="str">
        <f aca="false">IF(OR(G131="",I131=""),"",G131*I131)</f>
        <v/>
      </c>
      <c r="K131" s="10"/>
      <c r="L131" s="8"/>
    </row>
    <row r="132" customFormat="false" ht="15" hidden="false" customHeight="false" outlineLevel="0" collapsed="false">
      <c r="A132" s="10"/>
      <c r="B132" s="10"/>
      <c r="C132" s="10"/>
      <c r="D132" s="10"/>
      <c r="E132" s="10"/>
      <c r="F132" s="10"/>
      <c r="G132" s="10"/>
      <c r="H132" s="10"/>
      <c r="I132" s="15"/>
      <c r="J132" s="11" t="str">
        <f aca="false">IF(OR(G132="",I132=""),"",G132*I132)</f>
        <v/>
      </c>
      <c r="K132" s="10"/>
      <c r="L132" s="8"/>
    </row>
    <row r="133" customFormat="false" ht="15" hidden="false" customHeight="false" outlineLevel="0" collapsed="false">
      <c r="A133" s="10"/>
      <c r="B133" s="10"/>
      <c r="C133" s="10"/>
      <c r="D133" s="10"/>
      <c r="E133" s="10"/>
      <c r="F133" s="10"/>
      <c r="G133" s="10"/>
      <c r="H133" s="10"/>
      <c r="I133" s="15"/>
      <c r="J133" s="11" t="str">
        <f aca="false">IF(OR(G133="",I133=""),"",G133*I133)</f>
        <v/>
      </c>
      <c r="K133" s="10"/>
      <c r="L133" s="8"/>
    </row>
    <row r="134" customFormat="false" ht="15" hidden="false" customHeight="false" outlineLevel="0" collapsed="false">
      <c r="A134" s="10"/>
      <c r="B134" s="10"/>
      <c r="C134" s="10"/>
      <c r="D134" s="10"/>
      <c r="E134" s="10"/>
      <c r="F134" s="10"/>
      <c r="G134" s="10"/>
      <c r="H134" s="10"/>
      <c r="I134" s="15"/>
      <c r="J134" s="11" t="str">
        <f aca="false">IF(OR(G134="",I134=""),"",G134*I134)</f>
        <v/>
      </c>
      <c r="K134" s="10"/>
      <c r="L134" s="8"/>
    </row>
    <row r="135" customFormat="false" ht="15" hidden="false" customHeight="false" outlineLevel="0" collapsed="false">
      <c r="A135" s="10"/>
      <c r="B135" s="10"/>
      <c r="C135" s="10"/>
      <c r="D135" s="10"/>
      <c r="E135" s="10"/>
      <c r="F135" s="10"/>
      <c r="G135" s="10"/>
      <c r="H135" s="10"/>
      <c r="I135" s="15"/>
      <c r="J135" s="11" t="str">
        <f aca="false">IF(OR(G135="",I135=""),"",G135*I135)</f>
        <v/>
      </c>
      <c r="K135" s="10"/>
      <c r="L135" s="8"/>
    </row>
    <row r="136" customFormat="false" ht="15" hidden="false" customHeight="false" outlineLevel="0" collapsed="false">
      <c r="A136" s="10"/>
      <c r="B136" s="10"/>
      <c r="C136" s="10"/>
      <c r="D136" s="10"/>
      <c r="E136" s="10"/>
      <c r="F136" s="10"/>
      <c r="G136" s="10"/>
      <c r="H136" s="10"/>
      <c r="I136" s="15"/>
      <c r="J136" s="11" t="str">
        <f aca="false">IF(OR(G136="",I136=""),"",G136*I136)</f>
        <v/>
      </c>
      <c r="K136" s="10"/>
      <c r="L136" s="8"/>
    </row>
    <row r="137" customFormat="false" ht="15" hidden="false" customHeight="false" outlineLevel="0" collapsed="false">
      <c r="A137" s="10"/>
      <c r="B137" s="10"/>
      <c r="C137" s="10"/>
      <c r="D137" s="10"/>
      <c r="E137" s="10"/>
      <c r="F137" s="10"/>
      <c r="G137" s="10"/>
      <c r="H137" s="10"/>
      <c r="I137" s="15"/>
      <c r="J137" s="11" t="str">
        <f aca="false">IF(OR(G137="",I137=""),"",G137*I137)</f>
        <v/>
      </c>
      <c r="K137" s="10"/>
      <c r="L137" s="8"/>
    </row>
    <row r="138" customFormat="false" ht="15" hidden="false" customHeight="false" outlineLevel="0" collapsed="false">
      <c r="A138" s="10"/>
      <c r="B138" s="10"/>
      <c r="C138" s="10"/>
      <c r="D138" s="10"/>
      <c r="E138" s="10"/>
      <c r="F138" s="10"/>
      <c r="G138" s="10"/>
      <c r="H138" s="10"/>
      <c r="I138" s="15"/>
      <c r="J138" s="11" t="str">
        <f aca="false">IF(OR(G138="",I138=""),"",G138*I138)</f>
        <v/>
      </c>
      <c r="K138" s="10"/>
      <c r="L138" s="8"/>
    </row>
    <row r="139" customFormat="false" ht="15" hidden="false" customHeight="false" outlineLevel="0" collapsed="false">
      <c r="A139" s="10"/>
      <c r="B139" s="10"/>
      <c r="C139" s="10"/>
      <c r="D139" s="10"/>
      <c r="E139" s="10"/>
      <c r="F139" s="10"/>
      <c r="G139" s="10"/>
      <c r="H139" s="10"/>
      <c r="I139" s="15"/>
      <c r="J139" s="11" t="str">
        <f aca="false">IF(OR(G139="",I139=""),"",G139*I139)</f>
        <v/>
      </c>
      <c r="K139" s="10"/>
      <c r="L139" s="8"/>
    </row>
    <row r="140" customFormat="false" ht="15" hidden="false" customHeight="false" outlineLevel="0" collapsed="false">
      <c r="A140" s="10"/>
      <c r="B140" s="10"/>
      <c r="C140" s="10"/>
      <c r="D140" s="10"/>
      <c r="E140" s="10"/>
      <c r="F140" s="10"/>
      <c r="G140" s="10"/>
      <c r="H140" s="10"/>
      <c r="I140" s="15"/>
      <c r="J140" s="11" t="str">
        <f aca="false">IF(OR(G140="",I140=""),"",G140*I140)</f>
        <v/>
      </c>
      <c r="K140" s="10"/>
      <c r="L140" s="8"/>
    </row>
    <row r="141" customFormat="false" ht="15" hidden="false" customHeight="false" outlineLevel="0" collapsed="false">
      <c r="A141" s="10"/>
      <c r="B141" s="10"/>
      <c r="C141" s="10"/>
      <c r="D141" s="10"/>
      <c r="E141" s="10"/>
      <c r="F141" s="10"/>
      <c r="G141" s="10"/>
      <c r="H141" s="10"/>
      <c r="I141" s="15"/>
      <c r="J141" s="11" t="str">
        <f aca="false">IF(OR(G141="",I141=""),"",G141*I141)</f>
        <v/>
      </c>
      <c r="K141" s="10"/>
      <c r="L141" s="8"/>
    </row>
    <row r="142" customFormat="false" ht="15" hidden="false" customHeight="false" outlineLevel="0" collapsed="false">
      <c r="A142" s="10"/>
      <c r="B142" s="10"/>
      <c r="C142" s="10"/>
      <c r="D142" s="10"/>
      <c r="E142" s="10"/>
      <c r="F142" s="10"/>
      <c r="G142" s="10"/>
      <c r="H142" s="10"/>
      <c r="I142" s="15"/>
      <c r="J142" s="11" t="str">
        <f aca="false">IF(OR(G142="",I142=""),"",G142*I142)</f>
        <v/>
      </c>
      <c r="K142" s="10"/>
      <c r="L142" s="8"/>
    </row>
    <row r="143" customFormat="false" ht="15" hidden="false" customHeight="false" outlineLevel="0" collapsed="false">
      <c r="A143" s="10"/>
      <c r="B143" s="10"/>
      <c r="C143" s="10"/>
      <c r="D143" s="10"/>
      <c r="E143" s="10"/>
      <c r="F143" s="10"/>
      <c r="G143" s="10"/>
      <c r="H143" s="10"/>
      <c r="I143" s="15"/>
      <c r="J143" s="11" t="str">
        <f aca="false">IF(OR(G143="",I143=""),"",G143*I143)</f>
        <v/>
      </c>
      <c r="K143" s="10"/>
      <c r="L143" s="8"/>
    </row>
    <row r="144" customFormat="false" ht="15" hidden="false" customHeight="false" outlineLevel="0" collapsed="false">
      <c r="A144" s="10"/>
      <c r="B144" s="10"/>
      <c r="C144" s="10"/>
      <c r="D144" s="10"/>
      <c r="E144" s="10"/>
      <c r="F144" s="10"/>
      <c r="G144" s="10"/>
      <c r="H144" s="10"/>
      <c r="I144" s="15"/>
      <c r="J144" s="11" t="str">
        <f aca="false">IF(OR(G144="",I144=""),"",G144*I144)</f>
        <v/>
      </c>
      <c r="K144" s="10"/>
      <c r="L144" s="8"/>
    </row>
    <row r="145" customFormat="false" ht="15" hidden="false" customHeight="false" outlineLevel="0" collapsed="false">
      <c r="A145" s="10"/>
      <c r="B145" s="10"/>
      <c r="C145" s="10"/>
      <c r="D145" s="10"/>
      <c r="E145" s="10"/>
      <c r="F145" s="10"/>
      <c r="G145" s="10"/>
      <c r="H145" s="10"/>
      <c r="I145" s="15"/>
      <c r="J145" s="11" t="str">
        <f aca="false">IF(OR(G145="",I145=""),"",G145*I145)</f>
        <v/>
      </c>
      <c r="K145" s="10"/>
      <c r="L145" s="8"/>
    </row>
    <row r="146" customFormat="false" ht="15" hidden="false" customHeight="false" outlineLevel="0" collapsed="false">
      <c r="A146" s="10"/>
      <c r="B146" s="10"/>
      <c r="C146" s="10"/>
      <c r="D146" s="10"/>
      <c r="E146" s="10"/>
      <c r="F146" s="10"/>
      <c r="G146" s="10"/>
      <c r="H146" s="10"/>
      <c r="I146" s="15"/>
      <c r="J146" s="11" t="str">
        <f aca="false">IF(OR(G146="",I146=""),"",G146*I146)</f>
        <v/>
      </c>
      <c r="K146" s="10"/>
      <c r="L146" s="8"/>
    </row>
    <row r="147" customFormat="false" ht="15" hidden="false" customHeight="false" outlineLevel="0" collapsed="false">
      <c r="A147" s="10"/>
      <c r="B147" s="10"/>
      <c r="C147" s="10"/>
      <c r="D147" s="10"/>
      <c r="E147" s="10"/>
      <c r="F147" s="10"/>
      <c r="G147" s="10"/>
      <c r="H147" s="10"/>
      <c r="I147" s="15"/>
      <c r="J147" s="11" t="str">
        <f aca="false">IF(OR(G147="",I147=""),"",G147*I147)</f>
        <v/>
      </c>
      <c r="K147" s="10"/>
      <c r="L147" s="8"/>
    </row>
    <row r="148" customFormat="false" ht="15" hidden="false" customHeight="false" outlineLevel="0" collapsed="false">
      <c r="A148" s="10"/>
      <c r="B148" s="10"/>
      <c r="C148" s="10"/>
      <c r="D148" s="10"/>
      <c r="E148" s="10"/>
      <c r="F148" s="10"/>
      <c r="G148" s="10"/>
      <c r="H148" s="10"/>
      <c r="I148" s="15"/>
      <c r="J148" s="11" t="str">
        <f aca="false">IF(OR(G148="",I148=""),"",G148*I148)</f>
        <v/>
      </c>
      <c r="K148" s="10"/>
      <c r="L148" s="8"/>
    </row>
    <row r="149" customFormat="false" ht="15" hidden="false" customHeight="false" outlineLevel="0" collapsed="false">
      <c r="A149" s="10"/>
      <c r="B149" s="10"/>
      <c r="C149" s="10"/>
      <c r="D149" s="10"/>
      <c r="E149" s="10"/>
      <c r="F149" s="10"/>
      <c r="G149" s="10"/>
      <c r="H149" s="10"/>
      <c r="I149" s="15"/>
      <c r="J149" s="11" t="str">
        <f aca="false">IF(OR(G149="",I149=""),"",G149*I149)</f>
        <v/>
      </c>
      <c r="K149" s="10"/>
      <c r="L149" s="8"/>
    </row>
    <row r="150" customFormat="false" ht="15" hidden="false" customHeight="false" outlineLevel="0" collapsed="false">
      <c r="A150" s="10"/>
      <c r="B150" s="10"/>
      <c r="C150" s="10"/>
      <c r="D150" s="10"/>
      <c r="E150" s="10"/>
      <c r="F150" s="10"/>
      <c r="G150" s="10"/>
      <c r="H150" s="10"/>
      <c r="I150" s="15"/>
      <c r="J150" s="11" t="str">
        <f aca="false">IF(OR(G150="",I150=""),"",G150*I150)</f>
        <v/>
      </c>
      <c r="K150" s="10"/>
      <c r="L150" s="8"/>
    </row>
    <row r="151" customFormat="false" ht="15" hidden="false" customHeight="false" outlineLevel="0" collapsed="false">
      <c r="A151" s="10"/>
      <c r="B151" s="10"/>
      <c r="C151" s="10"/>
      <c r="D151" s="10"/>
      <c r="E151" s="10"/>
      <c r="F151" s="10"/>
      <c r="G151" s="10"/>
      <c r="H151" s="10"/>
      <c r="I151" s="15"/>
      <c r="J151" s="11" t="str">
        <f aca="false">IF(OR(G151="",I151=""),"",G151*I151)</f>
        <v/>
      </c>
      <c r="K151" s="10"/>
      <c r="L151" s="8"/>
    </row>
    <row r="152" customFormat="false" ht="15" hidden="false" customHeight="false" outlineLevel="0" collapsed="false">
      <c r="A152" s="10"/>
      <c r="B152" s="10"/>
      <c r="C152" s="10"/>
      <c r="D152" s="10"/>
      <c r="E152" s="10"/>
      <c r="F152" s="10"/>
      <c r="G152" s="10"/>
      <c r="H152" s="10"/>
      <c r="I152" s="15"/>
      <c r="J152" s="11" t="str">
        <f aca="false">IF(OR(G152="",I152=""),"",G152*I152)</f>
        <v/>
      </c>
      <c r="K152" s="10"/>
      <c r="L152" s="8"/>
    </row>
    <row r="153" customFormat="false" ht="15" hidden="false" customHeight="false" outlineLevel="0" collapsed="false">
      <c r="A153" s="10"/>
      <c r="B153" s="10"/>
      <c r="C153" s="10"/>
      <c r="D153" s="10"/>
      <c r="E153" s="10"/>
      <c r="F153" s="10"/>
      <c r="G153" s="10"/>
      <c r="H153" s="10"/>
      <c r="I153" s="15"/>
      <c r="J153" s="11" t="str">
        <f aca="false">IF(OR(G153="",I153=""),"",G153*I153)</f>
        <v/>
      </c>
      <c r="K153" s="10"/>
      <c r="L153" s="8"/>
    </row>
    <row r="154" customFormat="false" ht="15" hidden="false" customHeight="false" outlineLevel="0" collapsed="false">
      <c r="A154" s="10"/>
      <c r="B154" s="10"/>
      <c r="C154" s="10"/>
      <c r="D154" s="10"/>
      <c r="E154" s="10"/>
      <c r="F154" s="10"/>
      <c r="G154" s="10"/>
      <c r="H154" s="10"/>
      <c r="I154" s="15"/>
      <c r="J154" s="11" t="str">
        <f aca="false">IF(OR(G154="",I154=""),"",G154*I154)</f>
        <v/>
      </c>
      <c r="K154" s="10"/>
      <c r="L154" s="8"/>
    </row>
    <row r="155" customFormat="false" ht="15" hidden="false" customHeight="false" outlineLevel="0" collapsed="false">
      <c r="A155" s="10"/>
      <c r="B155" s="10"/>
      <c r="C155" s="10"/>
      <c r="D155" s="10"/>
      <c r="E155" s="10"/>
      <c r="F155" s="10"/>
      <c r="G155" s="10"/>
      <c r="H155" s="10"/>
      <c r="I155" s="15"/>
      <c r="J155" s="11" t="str">
        <f aca="false">IF(OR(G155="",I155=""),"",G155*I155)</f>
        <v/>
      </c>
      <c r="K155" s="10"/>
      <c r="L155" s="8"/>
    </row>
    <row r="156" customFormat="false" ht="15" hidden="false" customHeight="false" outlineLevel="0" collapsed="false">
      <c r="A156" s="10"/>
      <c r="B156" s="10"/>
      <c r="C156" s="10"/>
      <c r="D156" s="10"/>
      <c r="E156" s="10"/>
      <c r="F156" s="10"/>
      <c r="G156" s="10"/>
      <c r="H156" s="10"/>
      <c r="I156" s="15"/>
      <c r="J156" s="11" t="str">
        <f aca="false">IF(OR(G156="",I156=""),"",G156*I156)</f>
        <v/>
      </c>
      <c r="K156" s="10"/>
      <c r="L156" s="8"/>
    </row>
    <row r="157" customFormat="false" ht="15" hidden="false" customHeight="false" outlineLevel="0" collapsed="false">
      <c r="A157" s="10"/>
      <c r="B157" s="10"/>
      <c r="C157" s="10"/>
      <c r="D157" s="10"/>
      <c r="E157" s="10"/>
      <c r="F157" s="10"/>
      <c r="G157" s="10"/>
      <c r="H157" s="10"/>
      <c r="I157" s="15"/>
      <c r="J157" s="11" t="str">
        <f aca="false">IF(OR(G157="",I157=""),"",G157*I157)</f>
        <v/>
      </c>
      <c r="K157" s="10"/>
      <c r="L157" s="8"/>
    </row>
    <row r="158" customFormat="false" ht="15" hidden="false" customHeight="false" outlineLevel="0" collapsed="false">
      <c r="A158" s="10"/>
      <c r="B158" s="10"/>
      <c r="C158" s="10"/>
      <c r="D158" s="10"/>
      <c r="E158" s="10"/>
      <c r="F158" s="10"/>
      <c r="G158" s="10"/>
      <c r="H158" s="10"/>
      <c r="I158" s="15"/>
      <c r="J158" s="11" t="str">
        <f aca="false">IF(OR(G158="",I158=""),"",G158*I158)</f>
        <v/>
      </c>
      <c r="K158" s="10"/>
      <c r="L158" s="8"/>
    </row>
    <row r="159" customFormat="false" ht="15" hidden="false" customHeight="false" outlineLevel="0" collapsed="false">
      <c r="A159" s="10"/>
      <c r="B159" s="10"/>
      <c r="C159" s="10"/>
      <c r="D159" s="10"/>
      <c r="E159" s="10"/>
      <c r="F159" s="10"/>
      <c r="G159" s="10"/>
      <c r="H159" s="10"/>
      <c r="I159" s="15"/>
      <c r="J159" s="11" t="str">
        <f aca="false">IF(OR(G159="",I159=""),"",G159*I159)</f>
        <v/>
      </c>
      <c r="K159" s="10"/>
      <c r="L159" s="8"/>
    </row>
    <row r="160" customFormat="false" ht="15" hidden="false" customHeight="false" outlineLevel="0" collapsed="false">
      <c r="A160" s="10"/>
      <c r="B160" s="10"/>
      <c r="C160" s="10"/>
      <c r="D160" s="10"/>
      <c r="E160" s="10"/>
      <c r="F160" s="10"/>
      <c r="G160" s="10"/>
      <c r="H160" s="10"/>
      <c r="I160" s="15"/>
      <c r="J160" s="11" t="str">
        <f aca="false">IF(OR(G160="",I160=""),"",G160*I160)</f>
        <v/>
      </c>
      <c r="K160" s="10"/>
      <c r="L160" s="8"/>
    </row>
    <row r="161" customFormat="false" ht="15" hidden="false" customHeight="false" outlineLevel="0" collapsed="false">
      <c r="A161" s="10"/>
      <c r="B161" s="10"/>
      <c r="C161" s="10"/>
      <c r="D161" s="10"/>
      <c r="E161" s="10"/>
      <c r="F161" s="10"/>
      <c r="G161" s="10"/>
      <c r="H161" s="10"/>
      <c r="I161" s="15"/>
      <c r="J161" s="11" t="str">
        <f aca="false">IF(OR(G161="",I161=""),"",G161*I161)</f>
        <v/>
      </c>
      <c r="K161" s="10"/>
      <c r="L161" s="8"/>
    </row>
    <row r="162" customFormat="false" ht="15" hidden="false" customHeight="false" outlineLevel="0" collapsed="false">
      <c r="A162" s="10"/>
      <c r="B162" s="10"/>
      <c r="C162" s="10"/>
      <c r="D162" s="10"/>
      <c r="E162" s="10"/>
      <c r="F162" s="10"/>
      <c r="G162" s="10"/>
      <c r="H162" s="10"/>
      <c r="I162" s="15"/>
      <c r="J162" s="11" t="str">
        <f aca="false">IF(OR(G162="",I162=""),"",G162*I162)</f>
        <v/>
      </c>
      <c r="K162" s="10"/>
      <c r="L162" s="8"/>
    </row>
    <row r="163" customFormat="false" ht="15" hidden="false" customHeight="false" outlineLevel="0" collapsed="false">
      <c r="A163" s="10"/>
      <c r="B163" s="10"/>
      <c r="C163" s="10"/>
      <c r="D163" s="10"/>
      <c r="E163" s="10"/>
      <c r="F163" s="10"/>
      <c r="G163" s="10"/>
      <c r="H163" s="10"/>
      <c r="I163" s="15"/>
      <c r="J163" s="11" t="str">
        <f aca="false">IF(OR(G163="",I163=""),"",G163*I163)</f>
        <v/>
      </c>
      <c r="K163" s="10"/>
      <c r="L163" s="8"/>
    </row>
    <row r="164" customFormat="false" ht="15" hidden="false" customHeight="false" outlineLevel="0" collapsed="false">
      <c r="A164" s="10"/>
      <c r="B164" s="10"/>
      <c r="C164" s="10"/>
      <c r="D164" s="10"/>
      <c r="E164" s="10"/>
      <c r="F164" s="10"/>
      <c r="G164" s="10"/>
      <c r="H164" s="10"/>
      <c r="I164" s="15"/>
      <c r="J164" s="11" t="str">
        <f aca="false">IF(OR(G164="",I164=""),"",G164*I164)</f>
        <v/>
      </c>
      <c r="K164" s="10"/>
      <c r="L164" s="8"/>
    </row>
    <row r="165" customFormat="false" ht="15" hidden="false" customHeight="false" outlineLevel="0" collapsed="false">
      <c r="A165" s="10"/>
      <c r="B165" s="10"/>
      <c r="C165" s="10"/>
      <c r="D165" s="10"/>
      <c r="E165" s="10"/>
      <c r="F165" s="10"/>
      <c r="G165" s="10"/>
      <c r="H165" s="10"/>
      <c r="I165" s="15"/>
      <c r="J165" s="11" t="str">
        <f aca="false">IF(OR(G165="",I165=""),"",G165*I165)</f>
        <v/>
      </c>
      <c r="K165" s="10"/>
      <c r="L165" s="8"/>
    </row>
    <row r="166" customFormat="false" ht="15" hidden="false" customHeight="false" outlineLevel="0" collapsed="false">
      <c r="A166" s="10"/>
      <c r="B166" s="10"/>
      <c r="C166" s="10"/>
      <c r="D166" s="10"/>
      <c r="E166" s="10"/>
      <c r="F166" s="10"/>
      <c r="G166" s="10"/>
      <c r="H166" s="10"/>
      <c r="I166" s="15"/>
      <c r="J166" s="11" t="str">
        <f aca="false">IF(OR(G166="",I166=""),"",G166*I166)</f>
        <v/>
      </c>
      <c r="K166" s="10"/>
      <c r="L166" s="8"/>
    </row>
    <row r="167" customFormat="false" ht="15" hidden="false" customHeight="false" outlineLevel="0" collapsed="false">
      <c r="A167" s="10"/>
      <c r="B167" s="10"/>
      <c r="C167" s="10"/>
      <c r="D167" s="10"/>
      <c r="E167" s="10"/>
      <c r="F167" s="10"/>
      <c r="G167" s="10"/>
      <c r="H167" s="10"/>
      <c r="I167" s="15"/>
      <c r="J167" s="11" t="str">
        <f aca="false">IF(OR(G167="",I167=""),"",G167*I167)</f>
        <v/>
      </c>
      <c r="K167" s="10"/>
      <c r="L167" s="8"/>
    </row>
    <row r="168" customFormat="false" ht="15" hidden="false" customHeight="false" outlineLevel="0" collapsed="false">
      <c r="A168" s="10"/>
      <c r="B168" s="10"/>
      <c r="C168" s="10"/>
      <c r="D168" s="10"/>
      <c r="E168" s="10"/>
      <c r="F168" s="10"/>
      <c r="G168" s="10"/>
      <c r="H168" s="10"/>
      <c r="I168" s="15"/>
      <c r="J168" s="11" t="str">
        <f aca="false">IF(OR(G168="",I168=""),"",G168*I168)</f>
        <v/>
      </c>
      <c r="K168" s="10"/>
      <c r="L168" s="8"/>
    </row>
    <row r="169" customFormat="false" ht="15" hidden="false" customHeight="false" outlineLevel="0" collapsed="false">
      <c r="A169" s="10"/>
      <c r="B169" s="10"/>
      <c r="C169" s="10"/>
      <c r="D169" s="10"/>
      <c r="E169" s="10"/>
      <c r="F169" s="10"/>
      <c r="G169" s="10"/>
      <c r="H169" s="10"/>
      <c r="I169" s="15"/>
      <c r="J169" s="11" t="str">
        <f aca="false">IF(OR(G169="",I169=""),"",G169*I169)</f>
        <v/>
      </c>
      <c r="K169" s="10"/>
      <c r="L169" s="8"/>
    </row>
    <row r="170" customFormat="false" ht="15" hidden="false" customHeight="false" outlineLevel="0" collapsed="false">
      <c r="A170" s="10"/>
      <c r="B170" s="10"/>
      <c r="C170" s="10"/>
      <c r="D170" s="10"/>
      <c r="E170" s="10"/>
      <c r="F170" s="10"/>
      <c r="G170" s="10"/>
      <c r="H170" s="10"/>
      <c r="I170" s="15"/>
      <c r="J170" s="11" t="str">
        <f aca="false">IF(OR(G170="",I170=""),"",G170*I170)</f>
        <v/>
      </c>
      <c r="K170" s="10"/>
      <c r="L170" s="8"/>
    </row>
    <row r="171" customFormat="false" ht="15" hidden="false" customHeight="false" outlineLevel="0" collapsed="false">
      <c r="A171" s="10"/>
      <c r="B171" s="10"/>
      <c r="C171" s="10"/>
      <c r="D171" s="10"/>
      <c r="E171" s="10"/>
      <c r="F171" s="10"/>
      <c r="G171" s="10"/>
      <c r="H171" s="10"/>
      <c r="I171" s="15"/>
      <c r="J171" s="11" t="str">
        <f aca="false">IF(OR(G171="",I171=""),"",G171*I171)</f>
        <v/>
      </c>
      <c r="K171" s="10"/>
      <c r="L171" s="8"/>
    </row>
    <row r="172" customFormat="false" ht="15" hidden="false" customHeight="false" outlineLevel="0" collapsed="false">
      <c r="A172" s="10"/>
      <c r="B172" s="10"/>
      <c r="C172" s="10"/>
      <c r="D172" s="10"/>
      <c r="E172" s="10"/>
      <c r="F172" s="10"/>
      <c r="G172" s="10"/>
      <c r="H172" s="10"/>
      <c r="I172" s="15"/>
      <c r="J172" s="11" t="str">
        <f aca="false">IF(OR(G172="",I172=""),"",G172*I172)</f>
        <v/>
      </c>
      <c r="K172" s="10"/>
      <c r="L172" s="8"/>
    </row>
    <row r="173" customFormat="false" ht="15" hidden="false" customHeight="false" outlineLevel="0" collapsed="false">
      <c r="A173" s="10"/>
      <c r="B173" s="10"/>
      <c r="C173" s="10"/>
      <c r="D173" s="10"/>
      <c r="E173" s="10"/>
      <c r="F173" s="10"/>
      <c r="G173" s="10"/>
      <c r="H173" s="10"/>
      <c r="I173" s="15"/>
      <c r="J173" s="11" t="str">
        <f aca="false">IF(OR(G173="",I173=""),"",G173*I173)</f>
        <v/>
      </c>
      <c r="K173" s="10"/>
      <c r="L173" s="8"/>
    </row>
    <row r="174" customFormat="false" ht="15" hidden="false" customHeight="false" outlineLevel="0" collapsed="false">
      <c r="A174" s="10"/>
      <c r="B174" s="10"/>
      <c r="C174" s="10"/>
      <c r="D174" s="10"/>
      <c r="E174" s="10"/>
      <c r="F174" s="10"/>
      <c r="G174" s="10"/>
      <c r="H174" s="10"/>
      <c r="I174" s="15"/>
      <c r="J174" s="11" t="str">
        <f aca="false">IF(OR(G174="",I174=""),"",G174*I174)</f>
        <v/>
      </c>
      <c r="K174" s="10"/>
      <c r="L174" s="8"/>
    </row>
    <row r="175" customFormat="false" ht="15" hidden="false" customHeight="false" outlineLevel="0" collapsed="false">
      <c r="A175" s="10"/>
      <c r="B175" s="10"/>
      <c r="C175" s="10"/>
      <c r="D175" s="10"/>
      <c r="E175" s="10"/>
      <c r="F175" s="10"/>
      <c r="G175" s="10"/>
      <c r="H175" s="10"/>
      <c r="I175" s="15"/>
      <c r="J175" s="11" t="str">
        <f aca="false">IF(OR(G175="",I175=""),"",G175*I175)</f>
        <v/>
      </c>
      <c r="K175" s="10"/>
      <c r="L175" s="8"/>
    </row>
    <row r="176" customFormat="false" ht="15" hidden="false" customHeight="false" outlineLevel="0" collapsed="false">
      <c r="A176" s="10"/>
      <c r="B176" s="10"/>
      <c r="C176" s="10"/>
      <c r="D176" s="10"/>
      <c r="E176" s="10"/>
      <c r="F176" s="10"/>
      <c r="G176" s="10"/>
      <c r="H176" s="10"/>
      <c r="I176" s="15"/>
      <c r="J176" s="11" t="str">
        <f aca="false">IF(OR(G176="",I176=""),"",G176*I176)</f>
        <v/>
      </c>
      <c r="K176" s="10"/>
      <c r="L176" s="8"/>
    </row>
    <row r="177" customFormat="false" ht="15" hidden="false" customHeight="false" outlineLevel="0" collapsed="false">
      <c r="A177" s="10"/>
      <c r="B177" s="10"/>
      <c r="C177" s="10"/>
      <c r="D177" s="10"/>
      <c r="E177" s="10"/>
      <c r="F177" s="10"/>
      <c r="G177" s="10"/>
      <c r="H177" s="10"/>
      <c r="I177" s="15"/>
      <c r="J177" s="11" t="str">
        <f aca="false">IF(OR(G177="",I177=""),"",G177*I177)</f>
        <v/>
      </c>
      <c r="K177" s="10"/>
      <c r="L177" s="8"/>
    </row>
    <row r="178" customFormat="false" ht="15" hidden="false" customHeight="false" outlineLevel="0" collapsed="false">
      <c r="A178" s="10"/>
      <c r="B178" s="10"/>
      <c r="C178" s="10"/>
      <c r="D178" s="10"/>
      <c r="E178" s="10"/>
      <c r="F178" s="10"/>
      <c r="G178" s="10"/>
      <c r="H178" s="10"/>
      <c r="I178" s="15"/>
      <c r="J178" s="11" t="str">
        <f aca="false">IF(OR(G178="",I178=""),"",G178*I178)</f>
        <v/>
      </c>
      <c r="K178" s="10"/>
      <c r="L178" s="8"/>
    </row>
    <row r="179" customFormat="false" ht="15" hidden="false" customHeight="false" outlineLevel="0" collapsed="false">
      <c r="A179" s="10"/>
      <c r="B179" s="10"/>
      <c r="C179" s="10"/>
      <c r="D179" s="10"/>
      <c r="E179" s="10"/>
      <c r="F179" s="10"/>
      <c r="G179" s="10"/>
      <c r="H179" s="10"/>
      <c r="I179" s="15"/>
      <c r="J179" s="11" t="str">
        <f aca="false">IF(OR(G179="",I179=""),"",G179*I179)</f>
        <v/>
      </c>
      <c r="K179" s="10"/>
      <c r="L179" s="8"/>
    </row>
    <row r="180" customFormat="false" ht="15" hidden="false" customHeight="false" outlineLevel="0" collapsed="false">
      <c r="A180" s="10"/>
      <c r="B180" s="10"/>
      <c r="C180" s="10"/>
      <c r="D180" s="10"/>
      <c r="E180" s="10"/>
      <c r="F180" s="10"/>
      <c r="G180" s="10"/>
      <c r="H180" s="10"/>
      <c r="I180" s="15"/>
      <c r="J180" s="11" t="str">
        <f aca="false">IF(OR(G180="",I180=""),"",G180*I180)</f>
        <v/>
      </c>
      <c r="K180" s="10"/>
      <c r="L180" s="8"/>
    </row>
    <row r="181" customFormat="false" ht="15" hidden="false" customHeight="false" outlineLevel="0" collapsed="false">
      <c r="A181" s="10"/>
      <c r="B181" s="10"/>
      <c r="C181" s="10"/>
      <c r="D181" s="10"/>
      <c r="E181" s="10"/>
      <c r="F181" s="10"/>
      <c r="G181" s="10"/>
      <c r="H181" s="10"/>
      <c r="I181" s="15"/>
      <c r="J181" s="11" t="str">
        <f aca="false">IF(OR(G181="",I181=""),"",G181*I181)</f>
        <v/>
      </c>
      <c r="K181" s="10"/>
      <c r="L181" s="8"/>
    </row>
    <row r="182" customFormat="false" ht="15" hidden="false" customHeight="false" outlineLevel="0" collapsed="false">
      <c r="A182" s="10"/>
      <c r="B182" s="10"/>
      <c r="C182" s="10"/>
      <c r="D182" s="10"/>
      <c r="E182" s="10"/>
      <c r="F182" s="10"/>
      <c r="G182" s="10"/>
      <c r="H182" s="10"/>
      <c r="I182" s="15"/>
      <c r="J182" s="11" t="str">
        <f aca="false">IF(OR(G182="",I182=""),"",G182*I182)</f>
        <v/>
      </c>
      <c r="K182" s="10"/>
      <c r="L182" s="8"/>
    </row>
    <row r="183" customFormat="false" ht="15" hidden="false" customHeight="false" outlineLevel="0" collapsed="false">
      <c r="A183" s="10"/>
      <c r="B183" s="10"/>
      <c r="C183" s="10"/>
      <c r="D183" s="10"/>
      <c r="E183" s="10"/>
      <c r="F183" s="10"/>
      <c r="G183" s="10"/>
      <c r="H183" s="10"/>
      <c r="I183" s="15"/>
      <c r="J183" s="11" t="str">
        <f aca="false">IF(OR(G183="",I183=""),"",G183*I183)</f>
        <v/>
      </c>
      <c r="K183" s="10"/>
      <c r="L183" s="8"/>
    </row>
    <row r="184" customFormat="false" ht="15" hidden="false" customHeight="false" outlineLevel="0" collapsed="false">
      <c r="A184" s="10"/>
      <c r="B184" s="10"/>
      <c r="C184" s="10"/>
      <c r="D184" s="10"/>
      <c r="E184" s="10"/>
      <c r="F184" s="10"/>
      <c r="G184" s="10"/>
      <c r="H184" s="10"/>
      <c r="I184" s="15"/>
      <c r="J184" s="11" t="str">
        <f aca="false">IF(OR(G184="",I184=""),"",G184*I184)</f>
        <v/>
      </c>
      <c r="K184" s="10"/>
      <c r="L184" s="8"/>
    </row>
    <row r="185" customFormat="false" ht="15" hidden="false" customHeight="false" outlineLevel="0" collapsed="false">
      <c r="A185" s="10"/>
      <c r="B185" s="10"/>
      <c r="C185" s="10"/>
      <c r="D185" s="10"/>
      <c r="E185" s="10"/>
      <c r="F185" s="10"/>
      <c r="G185" s="10"/>
      <c r="H185" s="10"/>
      <c r="I185" s="15"/>
      <c r="J185" s="11" t="str">
        <f aca="false">IF(OR(G185="",I185=""),"",G185*I185)</f>
        <v/>
      </c>
      <c r="K185" s="10"/>
      <c r="L185" s="8"/>
    </row>
    <row r="186" customFormat="false" ht="15" hidden="false" customHeight="false" outlineLevel="0" collapsed="false">
      <c r="A186" s="10"/>
      <c r="B186" s="10"/>
      <c r="C186" s="10"/>
      <c r="D186" s="10"/>
      <c r="E186" s="10"/>
      <c r="F186" s="10"/>
      <c r="G186" s="10"/>
      <c r="H186" s="10"/>
      <c r="I186" s="15"/>
      <c r="J186" s="11" t="str">
        <f aca="false">IF(OR(G186="",I186=""),"",G186*I186)</f>
        <v/>
      </c>
      <c r="K186" s="10"/>
      <c r="L186" s="8"/>
    </row>
    <row r="187" customFormat="false" ht="15" hidden="false" customHeight="false" outlineLevel="0" collapsed="false">
      <c r="A187" s="10"/>
      <c r="B187" s="10"/>
      <c r="C187" s="10"/>
      <c r="D187" s="10"/>
      <c r="E187" s="10"/>
      <c r="F187" s="10"/>
      <c r="G187" s="10"/>
      <c r="H187" s="10"/>
      <c r="I187" s="15"/>
      <c r="J187" s="11" t="str">
        <f aca="false">IF(OR(G187="",I187=""),"",G187*I187)</f>
        <v/>
      </c>
      <c r="K187" s="10"/>
      <c r="L187" s="8"/>
    </row>
    <row r="188" customFormat="false" ht="15" hidden="false" customHeight="false" outlineLevel="0" collapsed="false">
      <c r="A188" s="10"/>
      <c r="B188" s="10"/>
      <c r="C188" s="10"/>
      <c r="D188" s="10"/>
      <c r="E188" s="10"/>
      <c r="F188" s="10"/>
      <c r="G188" s="10"/>
      <c r="H188" s="10"/>
      <c r="I188" s="15"/>
      <c r="J188" s="11" t="str">
        <f aca="false">IF(OR(G188="",I188=""),"",G188*I188)</f>
        <v/>
      </c>
      <c r="K188" s="10"/>
      <c r="L188" s="8"/>
    </row>
    <row r="189" customFormat="false" ht="15" hidden="false" customHeight="false" outlineLevel="0" collapsed="false">
      <c r="A189" s="10"/>
      <c r="B189" s="10"/>
      <c r="C189" s="10"/>
      <c r="D189" s="10"/>
      <c r="E189" s="10"/>
      <c r="F189" s="10"/>
      <c r="G189" s="10"/>
      <c r="H189" s="10"/>
      <c r="I189" s="15"/>
      <c r="J189" s="11" t="str">
        <f aca="false">IF(OR(G189="",I189=""),"",G189*I189)</f>
        <v/>
      </c>
      <c r="K189" s="10"/>
      <c r="L189" s="8"/>
    </row>
    <row r="190" customFormat="false" ht="15" hidden="false" customHeight="false" outlineLevel="0" collapsed="false">
      <c r="A190" s="10"/>
      <c r="B190" s="10"/>
      <c r="C190" s="10"/>
      <c r="D190" s="10"/>
      <c r="E190" s="10"/>
      <c r="F190" s="10"/>
      <c r="G190" s="10"/>
      <c r="H190" s="10"/>
      <c r="I190" s="15"/>
      <c r="J190" s="11" t="str">
        <f aca="false">IF(OR(G190="",I190=""),"",G190*I190)</f>
        <v/>
      </c>
      <c r="K190" s="10"/>
      <c r="L190" s="8"/>
    </row>
    <row r="191" customFormat="false" ht="15" hidden="false" customHeight="false" outlineLevel="0" collapsed="false">
      <c r="A191" s="10"/>
      <c r="B191" s="10"/>
      <c r="C191" s="10"/>
      <c r="D191" s="10"/>
      <c r="E191" s="10"/>
      <c r="F191" s="10"/>
      <c r="G191" s="10"/>
      <c r="H191" s="10"/>
      <c r="I191" s="15"/>
      <c r="J191" s="11" t="str">
        <f aca="false">IF(OR(G191="",I191=""),"",G191*I191)</f>
        <v/>
      </c>
      <c r="K191" s="10"/>
      <c r="L191" s="8"/>
    </row>
    <row r="192" customFormat="false" ht="15" hidden="false" customHeight="false" outlineLevel="0" collapsed="false">
      <c r="A192" s="10"/>
      <c r="B192" s="10"/>
      <c r="C192" s="10"/>
      <c r="D192" s="10"/>
      <c r="E192" s="10"/>
      <c r="F192" s="10"/>
      <c r="G192" s="10"/>
      <c r="H192" s="10"/>
      <c r="I192" s="15"/>
      <c r="J192" s="11" t="str">
        <f aca="false">IF(OR(G192="",I192=""),"",G192*I192)</f>
        <v/>
      </c>
      <c r="K192" s="10"/>
      <c r="L192" s="8"/>
    </row>
    <row r="193" customFormat="false" ht="15" hidden="false" customHeight="false" outlineLevel="0" collapsed="false">
      <c r="A193" s="10"/>
      <c r="B193" s="10"/>
      <c r="C193" s="10"/>
      <c r="D193" s="10"/>
      <c r="E193" s="10"/>
      <c r="F193" s="10"/>
      <c r="G193" s="10"/>
      <c r="H193" s="10"/>
      <c r="I193" s="15"/>
      <c r="J193" s="11" t="str">
        <f aca="false">IF(OR(G193="",I193=""),"",G193*I193)</f>
        <v/>
      </c>
      <c r="K193" s="10"/>
      <c r="L193" s="8"/>
    </row>
    <row r="194" customFormat="false" ht="15" hidden="false" customHeight="false" outlineLevel="0" collapsed="false">
      <c r="A194" s="10"/>
      <c r="B194" s="10"/>
      <c r="C194" s="10"/>
      <c r="D194" s="10"/>
      <c r="E194" s="10"/>
      <c r="F194" s="10"/>
      <c r="G194" s="10"/>
      <c r="H194" s="10"/>
      <c r="I194" s="15"/>
      <c r="J194" s="11" t="str">
        <f aca="false">IF(OR(G194="",I194=""),"",G194*I194)</f>
        <v/>
      </c>
      <c r="K194" s="10"/>
      <c r="L194" s="8"/>
    </row>
    <row r="195" customFormat="false" ht="15" hidden="false" customHeight="false" outlineLevel="0" collapsed="false">
      <c r="A195" s="10"/>
      <c r="B195" s="10"/>
      <c r="C195" s="10"/>
      <c r="D195" s="10"/>
      <c r="E195" s="10"/>
      <c r="F195" s="10"/>
      <c r="G195" s="10"/>
      <c r="H195" s="10"/>
      <c r="I195" s="15"/>
      <c r="J195" s="11" t="str">
        <f aca="false">IF(OR(G195="",I195=""),"",G195*I195)</f>
        <v/>
      </c>
      <c r="K195" s="10"/>
      <c r="L195" s="8"/>
    </row>
    <row r="196" customFormat="false" ht="15" hidden="false" customHeight="false" outlineLevel="0" collapsed="false">
      <c r="A196" s="10"/>
      <c r="B196" s="10"/>
      <c r="C196" s="10"/>
      <c r="D196" s="10"/>
      <c r="E196" s="10"/>
      <c r="F196" s="10"/>
      <c r="G196" s="10"/>
      <c r="H196" s="10"/>
      <c r="I196" s="15"/>
      <c r="J196" s="11" t="str">
        <f aca="false">IF(OR(G196="",I196=""),"",G196*I196)</f>
        <v/>
      </c>
      <c r="K196" s="10"/>
      <c r="L196" s="8"/>
    </row>
    <row r="197" customFormat="false" ht="15" hidden="false" customHeight="false" outlineLevel="0" collapsed="false">
      <c r="A197" s="10"/>
      <c r="B197" s="10"/>
      <c r="C197" s="10"/>
      <c r="D197" s="10"/>
      <c r="E197" s="10"/>
      <c r="F197" s="10"/>
      <c r="G197" s="10"/>
      <c r="H197" s="10"/>
      <c r="I197" s="15"/>
      <c r="J197" s="11" t="str">
        <f aca="false">IF(OR(G197="",I197=""),"",G197*I197)</f>
        <v/>
      </c>
      <c r="K197" s="10"/>
      <c r="L197" s="8"/>
    </row>
    <row r="198" customFormat="false" ht="15" hidden="false" customHeight="false" outlineLevel="0" collapsed="false">
      <c r="A198" s="10"/>
      <c r="B198" s="10"/>
      <c r="C198" s="10"/>
      <c r="D198" s="10"/>
      <c r="E198" s="10"/>
      <c r="F198" s="10"/>
      <c r="G198" s="10"/>
      <c r="H198" s="10"/>
      <c r="I198" s="15"/>
      <c r="J198" s="11" t="str">
        <f aca="false">IF(OR(G198="",I198=""),"",G198*I198)</f>
        <v/>
      </c>
      <c r="K198" s="10"/>
      <c r="L198" s="8"/>
    </row>
    <row r="199" customFormat="false" ht="15" hidden="false" customHeight="false" outlineLevel="0" collapsed="false">
      <c r="A199" s="10"/>
      <c r="B199" s="10"/>
      <c r="C199" s="10"/>
      <c r="D199" s="10"/>
      <c r="E199" s="10"/>
      <c r="F199" s="10"/>
      <c r="G199" s="10"/>
      <c r="H199" s="10"/>
      <c r="I199" s="15"/>
      <c r="J199" s="11" t="str">
        <f aca="false">IF(OR(G199="",I199=""),"",G199*I199)</f>
        <v/>
      </c>
      <c r="K199" s="10"/>
      <c r="L199" s="8"/>
    </row>
    <row r="200" customFormat="false" ht="15" hidden="false" customHeight="false" outlineLevel="0" collapsed="false">
      <c r="A200" s="10"/>
      <c r="B200" s="10"/>
      <c r="C200" s="10"/>
      <c r="D200" s="10"/>
      <c r="E200" s="10"/>
      <c r="F200" s="10"/>
      <c r="G200" s="10"/>
      <c r="H200" s="10"/>
      <c r="I200" s="15"/>
      <c r="J200" s="11" t="str">
        <f aca="false">IF(OR(G200="",I200=""),"",G200*I200)</f>
        <v/>
      </c>
      <c r="K200" s="10"/>
      <c r="L200" s="8"/>
    </row>
    <row r="201" customFormat="false" ht="15" hidden="false" customHeight="false" outlineLevel="0" collapsed="false">
      <c r="A201" s="10"/>
      <c r="B201" s="10"/>
      <c r="C201" s="10"/>
      <c r="D201" s="10"/>
      <c r="E201" s="10"/>
      <c r="F201" s="10"/>
      <c r="G201" s="10"/>
      <c r="H201" s="10"/>
      <c r="I201" s="15"/>
      <c r="J201" s="11" t="str">
        <f aca="false">IF(OR(G201="",I201=""),"",G201*I201)</f>
        <v/>
      </c>
      <c r="K201" s="10"/>
      <c r="L201" s="8"/>
    </row>
    <row r="202" customFormat="false" ht="15" hidden="false" customHeight="false" outlineLevel="0" collapsed="false">
      <c r="A202" s="10"/>
      <c r="B202" s="10"/>
      <c r="C202" s="10"/>
      <c r="D202" s="10"/>
      <c r="E202" s="10"/>
      <c r="F202" s="10"/>
      <c r="G202" s="10"/>
      <c r="H202" s="10"/>
      <c r="I202" s="15"/>
      <c r="J202" s="11" t="str">
        <f aca="false">IF(OR(G202="",I202=""),"",G202*I202)</f>
        <v/>
      </c>
      <c r="K202" s="10"/>
      <c r="L202" s="8"/>
    </row>
    <row r="203" customFormat="false" ht="15" hidden="false" customHeight="false" outlineLevel="0" collapsed="false">
      <c r="A203" s="10"/>
      <c r="B203" s="10"/>
      <c r="C203" s="10"/>
      <c r="D203" s="10"/>
      <c r="E203" s="10"/>
      <c r="F203" s="10"/>
      <c r="G203" s="10"/>
      <c r="H203" s="10"/>
      <c r="I203" s="15"/>
      <c r="J203" s="11" t="str">
        <f aca="false">IF(OR(G203="",I203=""),"",G203*I203)</f>
        <v/>
      </c>
      <c r="K203" s="10"/>
      <c r="L203" s="8"/>
    </row>
    <row r="204" customFormat="false" ht="15" hidden="false" customHeight="false" outlineLevel="0" collapsed="false">
      <c r="A204" s="10"/>
      <c r="B204" s="10"/>
      <c r="C204" s="10"/>
      <c r="D204" s="10"/>
      <c r="E204" s="10"/>
      <c r="F204" s="10"/>
      <c r="G204" s="10"/>
      <c r="H204" s="10"/>
      <c r="I204" s="15"/>
      <c r="J204" s="11" t="str">
        <f aca="false">IF(OR(G204="",I204=""),"",G204*I204)</f>
        <v/>
      </c>
      <c r="K204" s="10"/>
      <c r="L204" s="8"/>
    </row>
    <row r="205" customFormat="false" ht="15" hidden="false" customHeight="false" outlineLevel="0" collapsed="false">
      <c r="A205" s="10"/>
      <c r="B205" s="10"/>
      <c r="C205" s="10"/>
      <c r="D205" s="10"/>
      <c r="E205" s="10"/>
      <c r="F205" s="10"/>
      <c r="G205" s="10"/>
      <c r="H205" s="10"/>
      <c r="I205" s="15"/>
      <c r="J205" s="11" t="str">
        <f aca="false">IF(OR(G205="",I205=""),"",G205*I205)</f>
        <v/>
      </c>
      <c r="K205" s="10"/>
      <c r="L205" s="8"/>
    </row>
    <row r="206" customFormat="false" ht="15" hidden="false" customHeight="false" outlineLevel="0" collapsed="false">
      <c r="A206" s="10"/>
      <c r="B206" s="10"/>
      <c r="C206" s="10"/>
      <c r="D206" s="10"/>
      <c r="E206" s="10"/>
      <c r="F206" s="10"/>
      <c r="G206" s="10"/>
      <c r="H206" s="10"/>
      <c r="I206" s="15"/>
      <c r="J206" s="11" t="str">
        <f aca="false">IF(OR(G206="",I206=""),"",G206*I206)</f>
        <v/>
      </c>
      <c r="K206" s="10"/>
      <c r="L206" s="8"/>
    </row>
    <row r="207" customFormat="false" ht="15" hidden="false" customHeight="false" outlineLevel="0" collapsed="false">
      <c r="A207" s="10"/>
      <c r="B207" s="10"/>
      <c r="C207" s="10"/>
      <c r="D207" s="10"/>
      <c r="E207" s="10"/>
      <c r="F207" s="10"/>
      <c r="G207" s="10"/>
      <c r="H207" s="10"/>
      <c r="I207" s="15"/>
      <c r="J207" s="11" t="str">
        <f aca="false">IF(OR(G207="",I207=""),"",G207*I207)</f>
        <v/>
      </c>
      <c r="K207" s="10"/>
      <c r="L207" s="8"/>
    </row>
    <row r="208" customFormat="false" ht="15" hidden="false" customHeight="false" outlineLevel="0" collapsed="false">
      <c r="A208" s="10"/>
      <c r="B208" s="10"/>
      <c r="C208" s="10"/>
      <c r="D208" s="10"/>
      <c r="E208" s="10"/>
      <c r="F208" s="10"/>
      <c r="G208" s="10"/>
      <c r="H208" s="10"/>
      <c r="I208" s="15"/>
      <c r="J208" s="11" t="str">
        <f aca="false">IF(OR(G208="",I208=""),"",G208*I208)</f>
        <v/>
      </c>
      <c r="K208" s="10"/>
      <c r="L208" s="8"/>
    </row>
    <row r="209" customFormat="false" ht="15" hidden="false" customHeight="false" outlineLevel="0" collapsed="false">
      <c r="A209" s="10"/>
      <c r="B209" s="10"/>
      <c r="C209" s="10"/>
      <c r="D209" s="10"/>
      <c r="E209" s="10"/>
      <c r="F209" s="10"/>
      <c r="G209" s="10"/>
      <c r="H209" s="10"/>
      <c r="I209" s="15"/>
      <c r="J209" s="11" t="str">
        <f aca="false">IF(OR(G209="",I209=""),"",G209*I209)</f>
        <v/>
      </c>
      <c r="K209" s="10"/>
      <c r="L209" s="8"/>
    </row>
    <row r="210" customFormat="false" ht="15" hidden="false" customHeight="false" outlineLevel="0" collapsed="false">
      <c r="A210" s="10"/>
      <c r="B210" s="10"/>
      <c r="C210" s="10"/>
      <c r="D210" s="10"/>
      <c r="E210" s="10"/>
      <c r="F210" s="10"/>
      <c r="G210" s="10"/>
      <c r="H210" s="10"/>
      <c r="I210" s="15"/>
      <c r="J210" s="11" t="str">
        <f aca="false">IF(OR(G210="",I210=""),"",G210*I210)</f>
        <v/>
      </c>
      <c r="K210" s="10"/>
      <c r="L210" s="8"/>
    </row>
    <row r="211" customFormat="false" ht="15" hidden="false" customHeight="false" outlineLevel="0" collapsed="false">
      <c r="A211" s="10"/>
      <c r="B211" s="10"/>
      <c r="C211" s="10"/>
      <c r="D211" s="10"/>
      <c r="E211" s="10"/>
      <c r="F211" s="10"/>
      <c r="G211" s="10"/>
      <c r="H211" s="10"/>
      <c r="I211" s="15"/>
      <c r="J211" s="11" t="str">
        <f aca="false">IF(OR(G211="",I211=""),"",G211*I211)</f>
        <v/>
      </c>
      <c r="K211" s="10"/>
      <c r="L211" s="8"/>
    </row>
    <row r="212" customFormat="false" ht="15" hidden="false" customHeight="false" outlineLevel="0" collapsed="false">
      <c r="A212" s="10"/>
      <c r="B212" s="10"/>
      <c r="C212" s="10"/>
      <c r="D212" s="10"/>
      <c r="E212" s="10"/>
      <c r="F212" s="10"/>
      <c r="G212" s="10"/>
      <c r="H212" s="10"/>
      <c r="I212" s="15"/>
      <c r="J212" s="11" t="str">
        <f aca="false">IF(OR(G212="",I212=""),"",G212*I212)</f>
        <v/>
      </c>
      <c r="K212" s="10"/>
      <c r="L212" s="8"/>
    </row>
    <row r="213" customFormat="false" ht="15" hidden="false" customHeight="false" outlineLevel="0" collapsed="false">
      <c r="A213" s="10"/>
      <c r="B213" s="10"/>
      <c r="C213" s="10"/>
      <c r="D213" s="10"/>
      <c r="E213" s="10"/>
      <c r="F213" s="10"/>
      <c r="G213" s="10"/>
      <c r="H213" s="10"/>
      <c r="I213" s="15"/>
      <c r="J213" s="11" t="str">
        <f aca="false">IF(OR(G213="",I213=""),"",G213*I213)</f>
        <v/>
      </c>
      <c r="K213" s="10"/>
      <c r="L213" s="8"/>
    </row>
    <row r="214" customFormat="false" ht="15" hidden="false" customHeight="false" outlineLevel="0" collapsed="false">
      <c r="A214" s="10"/>
      <c r="B214" s="10"/>
      <c r="C214" s="10"/>
      <c r="D214" s="10"/>
      <c r="E214" s="10"/>
      <c r="F214" s="10"/>
      <c r="G214" s="10"/>
      <c r="H214" s="10"/>
      <c r="I214" s="15"/>
      <c r="J214" s="11" t="str">
        <f aca="false">IF(OR(G214="",I214=""),"",G214*I214)</f>
        <v/>
      </c>
      <c r="K214" s="10"/>
      <c r="L214" s="8"/>
    </row>
    <row r="215" customFormat="false" ht="15" hidden="false" customHeight="false" outlineLevel="0" collapsed="false">
      <c r="A215" s="10"/>
      <c r="B215" s="10"/>
      <c r="C215" s="10"/>
      <c r="D215" s="10"/>
      <c r="E215" s="10"/>
      <c r="F215" s="10"/>
      <c r="G215" s="10"/>
      <c r="H215" s="10"/>
      <c r="I215" s="15"/>
      <c r="J215" s="11" t="str">
        <f aca="false">IF(OR(G215="",I215=""),"",G215*I215)</f>
        <v/>
      </c>
      <c r="K215" s="10"/>
      <c r="L215" s="8"/>
    </row>
    <row r="216" customFormat="false" ht="15" hidden="false" customHeight="false" outlineLevel="0" collapsed="false">
      <c r="A216" s="10"/>
      <c r="B216" s="10"/>
      <c r="C216" s="10"/>
      <c r="D216" s="10"/>
      <c r="E216" s="10"/>
      <c r="F216" s="10"/>
      <c r="G216" s="10"/>
      <c r="H216" s="10"/>
      <c r="I216" s="15"/>
      <c r="J216" s="11" t="str">
        <f aca="false">IF(OR(G216="",I216=""),"",G216*I216)</f>
        <v/>
      </c>
      <c r="K216" s="10"/>
      <c r="L216" s="8"/>
    </row>
    <row r="217" customFormat="false" ht="15" hidden="false" customHeight="false" outlineLevel="0" collapsed="false">
      <c r="A217" s="10"/>
      <c r="B217" s="10"/>
      <c r="C217" s="10"/>
      <c r="D217" s="10"/>
      <c r="E217" s="10"/>
      <c r="F217" s="10"/>
      <c r="G217" s="10"/>
      <c r="H217" s="10"/>
      <c r="I217" s="15"/>
      <c r="J217" s="11" t="str">
        <f aca="false">IF(OR(G217="",I217=""),"",G217*I217)</f>
        <v/>
      </c>
      <c r="K217" s="10"/>
      <c r="L217" s="8"/>
    </row>
    <row r="218" customFormat="false" ht="15" hidden="false" customHeight="false" outlineLevel="0" collapsed="false">
      <c r="A218" s="10"/>
      <c r="B218" s="10"/>
      <c r="C218" s="10"/>
      <c r="D218" s="10"/>
      <c r="E218" s="10"/>
      <c r="F218" s="10"/>
      <c r="G218" s="10"/>
      <c r="H218" s="10"/>
      <c r="I218" s="15"/>
      <c r="J218" s="11" t="str">
        <f aca="false">IF(OR(G218="",I218=""),"",G218*I218)</f>
        <v/>
      </c>
      <c r="K218" s="10"/>
      <c r="L218" s="8"/>
    </row>
    <row r="219" customFormat="false" ht="15" hidden="false" customHeight="false" outlineLevel="0" collapsed="false">
      <c r="A219" s="10"/>
      <c r="B219" s="10"/>
      <c r="C219" s="10"/>
      <c r="D219" s="10"/>
      <c r="E219" s="10"/>
      <c r="F219" s="10"/>
      <c r="G219" s="10"/>
      <c r="H219" s="10"/>
      <c r="I219" s="15"/>
      <c r="J219" s="11" t="str">
        <f aca="false">IF(OR(G219="",I219=""),"",G219*I219)</f>
        <v/>
      </c>
      <c r="K219" s="10"/>
      <c r="L219" s="8"/>
    </row>
    <row r="220" customFormat="false" ht="15" hidden="false" customHeight="false" outlineLevel="0" collapsed="false">
      <c r="A220" s="10"/>
      <c r="B220" s="10"/>
      <c r="C220" s="10"/>
      <c r="D220" s="10"/>
      <c r="E220" s="10"/>
      <c r="F220" s="10"/>
      <c r="G220" s="10"/>
      <c r="H220" s="10"/>
      <c r="I220" s="15"/>
      <c r="J220" s="11" t="str">
        <f aca="false">IF(OR(G220="",I220=""),"",G220*I220)</f>
        <v/>
      </c>
      <c r="K220" s="10"/>
      <c r="L220" s="8"/>
    </row>
    <row r="221" customFormat="false" ht="15" hidden="false" customHeight="false" outlineLevel="0" collapsed="false">
      <c r="A221" s="10"/>
      <c r="B221" s="10"/>
      <c r="C221" s="10"/>
      <c r="D221" s="10"/>
      <c r="E221" s="10"/>
      <c r="F221" s="10"/>
      <c r="G221" s="10"/>
      <c r="H221" s="10"/>
      <c r="I221" s="15"/>
      <c r="J221" s="11" t="str">
        <f aca="false">IF(OR(G221="",I221=""),"",G221*I221)</f>
        <v/>
      </c>
      <c r="K221" s="10"/>
      <c r="L221" s="8"/>
    </row>
    <row r="222" customFormat="false" ht="15" hidden="false" customHeight="false" outlineLevel="0" collapsed="false">
      <c r="A222" s="10"/>
      <c r="B222" s="10"/>
      <c r="C222" s="10"/>
      <c r="D222" s="10"/>
      <c r="E222" s="10"/>
      <c r="F222" s="10"/>
      <c r="G222" s="10"/>
      <c r="H222" s="10"/>
      <c r="I222" s="15"/>
      <c r="J222" s="11" t="str">
        <f aca="false">IF(OR(G222="",I222=""),"",G222*I222)</f>
        <v/>
      </c>
      <c r="K222" s="10"/>
      <c r="L222" s="8"/>
    </row>
    <row r="223" customFormat="false" ht="15" hidden="false" customHeight="false" outlineLevel="0" collapsed="false">
      <c r="A223" s="10"/>
      <c r="B223" s="10"/>
      <c r="C223" s="10"/>
      <c r="D223" s="10"/>
      <c r="E223" s="10"/>
      <c r="F223" s="10"/>
      <c r="G223" s="10"/>
      <c r="H223" s="10"/>
      <c r="I223" s="15"/>
      <c r="J223" s="11" t="str">
        <f aca="false">IF(OR(G223="",I223=""),"",G223*I223)</f>
        <v/>
      </c>
      <c r="K223" s="10"/>
      <c r="L223" s="8"/>
    </row>
    <row r="224" customFormat="false" ht="15" hidden="false" customHeight="false" outlineLevel="0" collapsed="false">
      <c r="A224" s="10"/>
      <c r="B224" s="10"/>
      <c r="C224" s="10"/>
      <c r="D224" s="10"/>
      <c r="E224" s="10"/>
      <c r="F224" s="10"/>
      <c r="G224" s="10"/>
      <c r="H224" s="10"/>
      <c r="I224" s="15"/>
      <c r="J224" s="11" t="str">
        <f aca="false">IF(OR(G224="",I224=""),"",G224*I224)</f>
        <v/>
      </c>
      <c r="K224" s="10"/>
      <c r="L224" s="8"/>
    </row>
    <row r="225" customFormat="false" ht="15" hidden="false" customHeight="false" outlineLevel="0" collapsed="false">
      <c r="A225" s="10"/>
      <c r="B225" s="10"/>
      <c r="C225" s="10"/>
      <c r="D225" s="10"/>
      <c r="E225" s="10"/>
      <c r="F225" s="10"/>
      <c r="G225" s="10"/>
      <c r="H225" s="10"/>
      <c r="I225" s="15"/>
      <c r="J225" s="11" t="str">
        <f aca="false">IF(OR(G225="",I225=""),"",G225*I225)</f>
        <v/>
      </c>
      <c r="K225" s="10"/>
      <c r="L225" s="8"/>
    </row>
    <row r="226" customFormat="false" ht="15" hidden="false" customHeight="false" outlineLevel="0" collapsed="false">
      <c r="A226" s="10"/>
      <c r="B226" s="10"/>
      <c r="C226" s="10"/>
      <c r="D226" s="10"/>
      <c r="E226" s="10"/>
      <c r="F226" s="10"/>
      <c r="G226" s="10"/>
      <c r="H226" s="10"/>
      <c r="I226" s="15"/>
      <c r="J226" s="11" t="str">
        <f aca="false">IF(OR(G226="",I226=""),"",G226*I226)</f>
        <v/>
      </c>
      <c r="K226" s="10"/>
      <c r="L226" s="8"/>
    </row>
    <row r="227" customFormat="false" ht="15" hidden="false" customHeight="false" outlineLevel="0" collapsed="false">
      <c r="A227" s="10"/>
      <c r="B227" s="10"/>
      <c r="C227" s="10"/>
      <c r="D227" s="10"/>
      <c r="E227" s="10"/>
      <c r="F227" s="10"/>
      <c r="G227" s="10"/>
      <c r="H227" s="10"/>
      <c r="I227" s="15"/>
      <c r="J227" s="11" t="str">
        <f aca="false">IF(OR(G227="",I227=""),"",G227*I227)</f>
        <v/>
      </c>
      <c r="K227" s="10"/>
      <c r="L227" s="8"/>
    </row>
    <row r="228" customFormat="false" ht="15" hidden="false" customHeight="false" outlineLevel="0" collapsed="false">
      <c r="A228" s="10"/>
      <c r="B228" s="10"/>
      <c r="C228" s="10"/>
      <c r="D228" s="10"/>
      <c r="E228" s="10"/>
      <c r="F228" s="10"/>
      <c r="G228" s="10"/>
      <c r="H228" s="10"/>
      <c r="I228" s="15"/>
      <c r="J228" s="11" t="str">
        <f aca="false">IF(OR(G228="",I228=""),"",G228*I228)</f>
        <v/>
      </c>
      <c r="K228" s="10"/>
      <c r="L228" s="8"/>
    </row>
    <row r="229" customFormat="false" ht="15" hidden="false" customHeight="false" outlineLevel="0" collapsed="false">
      <c r="A229" s="10"/>
      <c r="B229" s="10"/>
      <c r="C229" s="10"/>
      <c r="D229" s="10"/>
      <c r="E229" s="10"/>
      <c r="F229" s="10"/>
      <c r="G229" s="10"/>
      <c r="H229" s="10"/>
      <c r="I229" s="15"/>
      <c r="J229" s="11" t="str">
        <f aca="false">IF(OR(G229="",I229=""),"",G229*I229)</f>
        <v/>
      </c>
      <c r="K229" s="10"/>
      <c r="L229" s="8"/>
    </row>
    <row r="230" customFormat="false" ht="15" hidden="false" customHeight="false" outlineLevel="0" collapsed="false">
      <c r="A230" s="10"/>
      <c r="B230" s="10"/>
      <c r="C230" s="10"/>
      <c r="D230" s="10"/>
      <c r="E230" s="10"/>
      <c r="F230" s="10"/>
      <c r="G230" s="10"/>
      <c r="H230" s="10"/>
      <c r="I230" s="15"/>
      <c r="J230" s="11" t="str">
        <f aca="false">IF(OR(G230="",I230=""),"",G230*I230)</f>
        <v/>
      </c>
      <c r="K230" s="10"/>
      <c r="L230" s="8"/>
    </row>
    <row r="231" customFormat="false" ht="15" hidden="false" customHeight="false" outlineLevel="0" collapsed="false">
      <c r="A231" s="10"/>
      <c r="B231" s="10"/>
      <c r="C231" s="10"/>
      <c r="D231" s="10"/>
      <c r="E231" s="10"/>
      <c r="F231" s="10"/>
      <c r="G231" s="10"/>
      <c r="H231" s="10"/>
      <c r="I231" s="15"/>
      <c r="J231" s="11" t="str">
        <f aca="false">IF(OR(G231="",I231=""),"",G231*I231)</f>
        <v/>
      </c>
      <c r="K231" s="10"/>
      <c r="L231" s="8"/>
    </row>
    <row r="232" customFormat="false" ht="15" hidden="false" customHeight="false" outlineLevel="0" collapsed="false">
      <c r="A232" s="10"/>
      <c r="B232" s="10"/>
      <c r="C232" s="10"/>
      <c r="D232" s="10"/>
      <c r="E232" s="10"/>
      <c r="F232" s="10"/>
      <c r="G232" s="10"/>
      <c r="H232" s="10"/>
      <c r="I232" s="15"/>
      <c r="J232" s="11" t="str">
        <f aca="false">IF(OR(G232="",I232=""),"",G232*I232)</f>
        <v/>
      </c>
      <c r="K232" s="10"/>
      <c r="L232" s="8"/>
    </row>
    <row r="233" customFormat="false" ht="15" hidden="false" customHeight="false" outlineLevel="0" collapsed="false">
      <c r="A233" s="10"/>
      <c r="B233" s="10"/>
      <c r="C233" s="10"/>
      <c r="D233" s="10"/>
      <c r="E233" s="10"/>
      <c r="F233" s="10"/>
      <c r="G233" s="10"/>
      <c r="H233" s="10"/>
      <c r="I233" s="15"/>
      <c r="J233" s="11" t="str">
        <f aca="false">IF(OR(G233="",I233=""),"",G233*I233)</f>
        <v/>
      </c>
      <c r="K233" s="10"/>
      <c r="L233" s="8"/>
    </row>
    <row r="234" customFormat="false" ht="15" hidden="false" customHeight="false" outlineLevel="0" collapsed="false">
      <c r="A234" s="10"/>
      <c r="B234" s="10"/>
      <c r="C234" s="10"/>
      <c r="D234" s="10"/>
      <c r="E234" s="10"/>
      <c r="F234" s="10"/>
      <c r="G234" s="10"/>
      <c r="H234" s="10"/>
      <c r="I234" s="15"/>
      <c r="J234" s="11" t="str">
        <f aca="false">IF(OR(G234="",I234=""),"",G234*I234)</f>
        <v/>
      </c>
      <c r="K234" s="10"/>
      <c r="L234" s="8"/>
    </row>
    <row r="235" customFormat="false" ht="15" hidden="false" customHeight="false" outlineLevel="0" collapsed="false">
      <c r="A235" s="10"/>
      <c r="B235" s="10"/>
      <c r="C235" s="10"/>
      <c r="D235" s="10"/>
      <c r="E235" s="10"/>
      <c r="F235" s="10"/>
      <c r="G235" s="10"/>
      <c r="H235" s="10"/>
      <c r="I235" s="15"/>
      <c r="J235" s="11" t="str">
        <f aca="false">IF(OR(G235="",I235=""),"",G235*I235)</f>
        <v/>
      </c>
      <c r="K235" s="10"/>
      <c r="L235" s="8"/>
    </row>
    <row r="236" customFormat="false" ht="15" hidden="false" customHeight="false" outlineLevel="0" collapsed="false">
      <c r="A236" s="10"/>
      <c r="B236" s="10"/>
      <c r="C236" s="10"/>
      <c r="D236" s="10"/>
      <c r="E236" s="10"/>
      <c r="F236" s="10"/>
      <c r="G236" s="10"/>
      <c r="H236" s="10"/>
      <c r="I236" s="15"/>
      <c r="J236" s="11" t="str">
        <f aca="false">IF(OR(G236="",I236=""),"",G236*I236)</f>
        <v/>
      </c>
      <c r="K236" s="10"/>
      <c r="L236" s="8"/>
    </row>
    <row r="237" customFormat="false" ht="15" hidden="false" customHeight="false" outlineLevel="0" collapsed="false">
      <c r="A237" s="10"/>
      <c r="B237" s="10"/>
      <c r="C237" s="10"/>
      <c r="D237" s="10"/>
      <c r="E237" s="10"/>
      <c r="F237" s="10"/>
      <c r="G237" s="10"/>
      <c r="H237" s="10"/>
      <c r="I237" s="15"/>
      <c r="J237" s="11" t="str">
        <f aca="false">IF(OR(G237="",I237=""),"",G237*I237)</f>
        <v/>
      </c>
      <c r="K237" s="10"/>
      <c r="L237" s="8"/>
    </row>
    <row r="238" customFormat="false" ht="15" hidden="false" customHeight="false" outlineLevel="0" collapsed="false">
      <c r="A238" s="10"/>
      <c r="B238" s="10"/>
      <c r="C238" s="10"/>
      <c r="D238" s="10"/>
      <c r="E238" s="10"/>
      <c r="F238" s="10"/>
      <c r="G238" s="10"/>
      <c r="H238" s="10"/>
      <c r="I238" s="15"/>
      <c r="J238" s="11" t="str">
        <f aca="false">IF(OR(G238="",I238=""),"",G238*I238)</f>
        <v/>
      </c>
      <c r="K238" s="10"/>
      <c r="L238" s="8"/>
    </row>
    <row r="239" customFormat="false" ht="15" hidden="false" customHeight="false" outlineLevel="0" collapsed="false">
      <c r="A239" s="10"/>
      <c r="B239" s="10"/>
      <c r="C239" s="10"/>
      <c r="D239" s="10"/>
      <c r="E239" s="10"/>
      <c r="F239" s="10"/>
      <c r="G239" s="10"/>
      <c r="H239" s="10"/>
      <c r="I239" s="15"/>
      <c r="J239" s="11" t="str">
        <f aca="false">IF(OR(G239="",I239=""),"",G239*I239)</f>
        <v/>
      </c>
      <c r="K239" s="10"/>
      <c r="L239" s="8"/>
    </row>
    <row r="240" customFormat="false" ht="15" hidden="false" customHeight="false" outlineLevel="0" collapsed="false">
      <c r="A240" s="10"/>
      <c r="B240" s="10"/>
      <c r="C240" s="10"/>
      <c r="D240" s="10"/>
      <c r="E240" s="10"/>
      <c r="F240" s="10"/>
      <c r="G240" s="10"/>
      <c r="H240" s="10"/>
      <c r="I240" s="15"/>
      <c r="J240" s="11" t="str">
        <f aca="false">IF(OR(G240="",I240=""),"",G240*I240)</f>
        <v/>
      </c>
      <c r="K240" s="10"/>
      <c r="L240" s="8"/>
    </row>
    <row r="241" customFormat="false" ht="15" hidden="false" customHeight="false" outlineLevel="0" collapsed="false">
      <c r="A241" s="10"/>
      <c r="B241" s="10"/>
      <c r="C241" s="10"/>
      <c r="D241" s="10"/>
      <c r="E241" s="10"/>
      <c r="F241" s="10"/>
      <c r="G241" s="10"/>
      <c r="H241" s="10"/>
      <c r="I241" s="15"/>
      <c r="J241" s="11" t="str">
        <f aca="false">IF(OR(G241="",I241=""),"",G241*I241)</f>
        <v/>
      </c>
      <c r="K241" s="10"/>
      <c r="L241" s="8"/>
    </row>
    <row r="242" customFormat="false" ht="15" hidden="false" customHeight="false" outlineLevel="0" collapsed="false">
      <c r="A242" s="10"/>
      <c r="B242" s="10"/>
      <c r="C242" s="10"/>
      <c r="D242" s="10"/>
      <c r="E242" s="10"/>
      <c r="F242" s="10"/>
      <c r="G242" s="10"/>
      <c r="H242" s="10"/>
      <c r="I242" s="15"/>
      <c r="J242" s="11" t="str">
        <f aca="false">IF(OR(G242="",I242=""),"",G242*I242)</f>
        <v/>
      </c>
      <c r="K242" s="10"/>
      <c r="L242" s="8"/>
    </row>
    <row r="243" customFormat="false" ht="15" hidden="false" customHeight="false" outlineLevel="0" collapsed="false">
      <c r="A243" s="10"/>
      <c r="B243" s="10"/>
      <c r="C243" s="10"/>
      <c r="D243" s="10"/>
      <c r="E243" s="10"/>
      <c r="F243" s="10"/>
      <c r="G243" s="10"/>
      <c r="H243" s="10"/>
      <c r="I243" s="15"/>
      <c r="J243" s="11" t="str">
        <f aca="false">IF(OR(G243="",I243=""),"",G243*I243)</f>
        <v/>
      </c>
      <c r="K243" s="10"/>
      <c r="L243" s="8"/>
    </row>
    <row r="244" customFormat="false" ht="15" hidden="false" customHeight="false" outlineLevel="0" collapsed="false">
      <c r="A244" s="10"/>
      <c r="B244" s="10"/>
      <c r="C244" s="10"/>
      <c r="D244" s="10"/>
      <c r="E244" s="10"/>
      <c r="F244" s="10"/>
      <c r="G244" s="10"/>
      <c r="H244" s="10"/>
      <c r="I244" s="15"/>
      <c r="J244" s="11" t="str">
        <f aca="false">IF(OR(G244="",I244=""),"",G244*I244)</f>
        <v/>
      </c>
      <c r="K244" s="10"/>
      <c r="L244" s="8"/>
    </row>
    <row r="245" customFormat="false" ht="15" hidden="false" customHeight="false" outlineLevel="0" collapsed="false">
      <c r="A245" s="10"/>
      <c r="B245" s="10"/>
      <c r="C245" s="10"/>
      <c r="D245" s="10"/>
      <c r="E245" s="10"/>
      <c r="F245" s="10"/>
      <c r="G245" s="10"/>
      <c r="H245" s="10"/>
      <c r="I245" s="15"/>
      <c r="J245" s="11" t="str">
        <f aca="false">IF(OR(G245="",I245=""),"",G245*I245)</f>
        <v/>
      </c>
      <c r="K245" s="10"/>
      <c r="L245" s="8"/>
    </row>
    <row r="246" customFormat="false" ht="15" hidden="false" customHeight="false" outlineLevel="0" collapsed="false">
      <c r="A246" s="10"/>
      <c r="B246" s="10"/>
      <c r="C246" s="10"/>
      <c r="D246" s="10"/>
      <c r="E246" s="10"/>
      <c r="F246" s="10"/>
      <c r="G246" s="10"/>
      <c r="H246" s="10"/>
      <c r="I246" s="15"/>
      <c r="J246" s="11" t="str">
        <f aca="false">IF(OR(G246="",I246=""),"",G246*I246)</f>
        <v/>
      </c>
      <c r="K246" s="10"/>
      <c r="L246" s="8"/>
    </row>
    <row r="247" customFormat="false" ht="15" hidden="false" customHeight="false" outlineLevel="0" collapsed="false">
      <c r="A247" s="10"/>
      <c r="B247" s="10"/>
      <c r="C247" s="10"/>
      <c r="D247" s="10"/>
      <c r="E247" s="10"/>
      <c r="F247" s="10"/>
      <c r="G247" s="10"/>
      <c r="H247" s="10"/>
      <c r="I247" s="15"/>
      <c r="J247" s="11" t="str">
        <f aca="false">IF(OR(G247="",I247=""),"",G247*I247)</f>
        <v/>
      </c>
      <c r="K247" s="10"/>
      <c r="L247" s="8"/>
    </row>
    <row r="248" customFormat="false" ht="15" hidden="false" customHeight="false" outlineLevel="0" collapsed="false">
      <c r="A248" s="10"/>
      <c r="B248" s="10"/>
      <c r="C248" s="10"/>
      <c r="D248" s="10"/>
      <c r="E248" s="10"/>
      <c r="F248" s="10"/>
      <c r="G248" s="10"/>
      <c r="H248" s="10"/>
      <c r="I248" s="15"/>
      <c r="J248" s="11" t="str">
        <f aca="false">IF(OR(G248="",I248=""),"",G248*I248)</f>
        <v/>
      </c>
      <c r="K248" s="10"/>
      <c r="L248" s="8"/>
    </row>
    <row r="249" customFormat="false" ht="15" hidden="false" customHeight="false" outlineLevel="0" collapsed="false">
      <c r="A249" s="10"/>
      <c r="B249" s="10"/>
      <c r="C249" s="10"/>
      <c r="D249" s="10"/>
      <c r="E249" s="10"/>
      <c r="F249" s="10"/>
      <c r="G249" s="10"/>
      <c r="H249" s="10"/>
      <c r="I249" s="15"/>
      <c r="J249" s="11" t="str">
        <f aca="false">IF(OR(G249="",I249=""),"",G249*I249)</f>
        <v/>
      </c>
      <c r="K249" s="10"/>
      <c r="L249" s="8"/>
    </row>
    <row r="250" customFormat="false" ht="15" hidden="false" customHeight="false" outlineLevel="0" collapsed="false">
      <c r="A250" s="10"/>
      <c r="B250" s="10"/>
      <c r="C250" s="10"/>
      <c r="D250" s="10"/>
      <c r="E250" s="10"/>
      <c r="F250" s="10"/>
      <c r="G250" s="10"/>
      <c r="H250" s="10"/>
      <c r="I250" s="15"/>
      <c r="J250" s="11" t="str">
        <f aca="false">IF(OR(G250="",I250=""),"",G250*I250)</f>
        <v/>
      </c>
      <c r="K250" s="10"/>
      <c r="L250" s="8"/>
    </row>
    <row r="251" customFormat="false" ht="15" hidden="false" customHeight="false" outlineLevel="0" collapsed="false">
      <c r="A251" s="10"/>
      <c r="B251" s="10"/>
      <c r="C251" s="10"/>
      <c r="D251" s="10"/>
      <c r="E251" s="10"/>
      <c r="F251" s="10"/>
      <c r="G251" s="10"/>
      <c r="H251" s="10"/>
      <c r="I251" s="15"/>
      <c r="J251" s="11" t="str">
        <f aca="false">IF(OR(G251="",I251=""),"",G251*I251)</f>
        <v/>
      </c>
      <c r="K251" s="10"/>
      <c r="L251" s="8"/>
    </row>
    <row r="252" customFormat="false" ht="15" hidden="false" customHeight="false" outlineLevel="0" collapsed="false">
      <c r="A252" s="10"/>
      <c r="B252" s="10"/>
      <c r="C252" s="10"/>
      <c r="D252" s="10"/>
      <c r="E252" s="10"/>
      <c r="F252" s="10"/>
      <c r="G252" s="10"/>
      <c r="H252" s="10"/>
      <c r="I252" s="15"/>
      <c r="J252" s="11" t="str">
        <f aca="false">IF(OR(G252="",I252=""),"",G252*I252)</f>
        <v/>
      </c>
      <c r="K252" s="10"/>
      <c r="L252" s="8"/>
    </row>
    <row r="253" customFormat="false" ht="15" hidden="false" customHeight="false" outlineLevel="0" collapsed="false">
      <c r="A253" s="10"/>
      <c r="B253" s="10"/>
      <c r="C253" s="10"/>
      <c r="D253" s="10"/>
      <c r="E253" s="10"/>
      <c r="F253" s="10"/>
      <c r="G253" s="10"/>
      <c r="H253" s="10"/>
      <c r="I253" s="15"/>
      <c r="J253" s="11" t="str">
        <f aca="false">IF(OR(G253="",I253=""),"",G253*I253)</f>
        <v/>
      </c>
      <c r="K253" s="10"/>
      <c r="L253" s="8"/>
    </row>
    <row r="254" customFormat="false" ht="15" hidden="false" customHeight="false" outlineLevel="0" collapsed="false">
      <c r="A254" s="10"/>
      <c r="B254" s="10"/>
      <c r="C254" s="10"/>
      <c r="D254" s="10"/>
      <c r="E254" s="10"/>
      <c r="F254" s="10"/>
      <c r="G254" s="10"/>
      <c r="H254" s="10"/>
      <c r="I254" s="15"/>
      <c r="J254" s="11" t="str">
        <f aca="false">IF(OR(G254="",I254=""),"",G254*I254)</f>
        <v/>
      </c>
      <c r="K254" s="10"/>
      <c r="L254" s="8"/>
    </row>
    <row r="255" customFormat="false" ht="15" hidden="false" customHeight="false" outlineLevel="0" collapsed="false">
      <c r="A255" s="10"/>
      <c r="B255" s="10"/>
      <c r="C255" s="10"/>
      <c r="D255" s="10"/>
      <c r="E255" s="10"/>
      <c r="F255" s="10"/>
      <c r="G255" s="10"/>
      <c r="H255" s="10"/>
      <c r="I255" s="15"/>
      <c r="J255" s="11" t="str">
        <f aca="false">IF(OR(G255="",I255=""),"",G255*I255)</f>
        <v/>
      </c>
      <c r="K255" s="10"/>
      <c r="L255" s="8"/>
    </row>
    <row r="256" customFormat="false" ht="15" hidden="false" customHeight="false" outlineLevel="0" collapsed="false">
      <c r="A256" s="10"/>
      <c r="B256" s="10"/>
      <c r="C256" s="10"/>
      <c r="D256" s="10"/>
      <c r="E256" s="10"/>
      <c r="F256" s="10"/>
      <c r="G256" s="10"/>
      <c r="H256" s="10"/>
      <c r="I256" s="15"/>
      <c r="J256" s="11" t="str">
        <f aca="false">IF(OR(G256="",I256=""),"",G256*I256)</f>
        <v/>
      </c>
      <c r="K256" s="10"/>
      <c r="L256" s="8"/>
    </row>
    <row r="257" customFormat="false" ht="15" hidden="false" customHeight="false" outlineLevel="0" collapsed="false">
      <c r="A257" s="10"/>
      <c r="B257" s="10"/>
      <c r="C257" s="10"/>
      <c r="D257" s="10"/>
      <c r="E257" s="10"/>
      <c r="F257" s="10"/>
      <c r="G257" s="10"/>
      <c r="H257" s="10"/>
      <c r="I257" s="15"/>
      <c r="J257" s="11" t="str">
        <f aca="false">IF(OR(G257="",I257=""),"",G257*I257)</f>
        <v/>
      </c>
      <c r="K257" s="10"/>
      <c r="L257" s="8"/>
    </row>
    <row r="258" customFormat="false" ht="15" hidden="false" customHeight="false" outlineLevel="0" collapsed="false">
      <c r="A258" s="10"/>
      <c r="B258" s="10"/>
      <c r="C258" s="10"/>
      <c r="D258" s="10"/>
      <c r="E258" s="10"/>
      <c r="F258" s="10"/>
      <c r="G258" s="10"/>
      <c r="H258" s="10"/>
      <c r="I258" s="15"/>
      <c r="J258" s="11" t="str">
        <f aca="false">IF(OR(G258="",I258=""),"",G258*I258)</f>
        <v/>
      </c>
      <c r="K258" s="10"/>
      <c r="L258" s="8"/>
    </row>
    <row r="259" customFormat="false" ht="15" hidden="false" customHeight="false" outlineLevel="0" collapsed="false">
      <c r="A259" s="10"/>
      <c r="B259" s="10"/>
      <c r="C259" s="10"/>
      <c r="D259" s="10"/>
      <c r="E259" s="10"/>
      <c r="F259" s="10"/>
      <c r="G259" s="10"/>
      <c r="H259" s="10"/>
      <c r="I259" s="15"/>
      <c r="J259" s="11" t="str">
        <f aca="false">IF(OR(G259="",I259=""),"",G259*I259)</f>
        <v/>
      </c>
      <c r="K259" s="10"/>
      <c r="L259" s="8"/>
    </row>
    <row r="260" customFormat="false" ht="15" hidden="false" customHeight="false" outlineLevel="0" collapsed="false">
      <c r="A260" s="10"/>
      <c r="B260" s="10"/>
      <c r="C260" s="10"/>
      <c r="D260" s="10"/>
      <c r="E260" s="10"/>
      <c r="F260" s="10"/>
      <c r="G260" s="10"/>
      <c r="H260" s="10"/>
      <c r="I260" s="15"/>
      <c r="J260" s="11" t="str">
        <f aca="false">IF(OR(G260="",I260=""),"",G260*I260)</f>
        <v/>
      </c>
      <c r="K260" s="10"/>
      <c r="L260" s="8"/>
    </row>
    <row r="261" customFormat="false" ht="15" hidden="false" customHeight="false" outlineLevel="0" collapsed="false">
      <c r="A261" s="10"/>
      <c r="B261" s="10"/>
      <c r="C261" s="10"/>
      <c r="D261" s="10"/>
      <c r="E261" s="10"/>
      <c r="F261" s="10"/>
      <c r="G261" s="10"/>
      <c r="H261" s="10"/>
      <c r="I261" s="15"/>
      <c r="J261" s="11" t="str">
        <f aca="false">IF(OR(G261="",I261=""),"",G261*I261)</f>
        <v/>
      </c>
      <c r="K261" s="10"/>
      <c r="L261" s="8"/>
    </row>
    <row r="262" customFormat="false" ht="15" hidden="false" customHeight="false" outlineLevel="0" collapsed="false">
      <c r="A262" s="10"/>
      <c r="B262" s="10"/>
      <c r="C262" s="10"/>
      <c r="D262" s="10"/>
      <c r="E262" s="10"/>
      <c r="F262" s="10"/>
      <c r="G262" s="10"/>
      <c r="H262" s="10"/>
      <c r="I262" s="15"/>
      <c r="J262" s="11" t="str">
        <f aca="false">IF(OR(G262="",I262=""),"",G262*I262)</f>
        <v/>
      </c>
      <c r="K262" s="10"/>
      <c r="L262" s="8"/>
    </row>
    <row r="263" customFormat="false" ht="15" hidden="false" customHeight="false" outlineLevel="0" collapsed="false">
      <c r="A263" s="10"/>
      <c r="B263" s="10"/>
      <c r="C263" s="10"/>
      <c r="D263" s="10"/>
      <c r="E263" s="10"/>
      <c r="F263" s="10"/>
      <c r="G263" s="10"/>
      <c r="H263" s="10"/>
      <c r="I263" s="15"/>
      <c r="J263" s="11" t="str">
        <f aca="false">IF(OR(G263="",I263=""),"",G263*I263)</f>
        <v/>
      </c>
      <c r="K263" s="10"/>
      <c r="L263" s="8"/>
    </row>
    <row r="264" customFormat="false" ht="15" hidden="false" customHeight="false" outlineLevel="0" collapsed="false">
      <c r="A264" s="10"/>
      <c r="B264" s="10"/>
      <c r="C264" s="10"/>
      <c r="D264" s="10"/>
      <c r="E264" s="10"/>
      <c r="F264" s="10"/>
      <c r="G264" s="10"/>
      <c r="H264" s="10"/>
      <c r="I264" s="15"/>
      <c r="J264" s="11" t="str">
        <f aca="false">IF(OR(G264="",I264=""),"",G264*I264)</f>
        <v/>
      </c>
      <c r="K264" s="10"/>
      <c r="L264" s="8"/>
    </row>
    <row r="265" customFormat="false" ht="15" hidden="false" customHeight="false" outlineLevel="0" collapsed="false">
      <c r="A265" s="10"/>
      <c r="B265" s="10"/>
      <c r="C265" s="10"/>
      <c r="D265" s="10"/>
      <c r="E265" s="10"/>
      <c r="F265" s="10"/>
      <c r="G265" s="10"/>
      <c r="H265" s="10"/>
      <c r="I265" s="15"/>
      <c r="J265" s="11" t="str">
        <f aca="false">IF(OR(G265="",I265=""),"",G265*I265)</f>
        <v/>
      </c>
      <c r="K265" s="10"/>
      <c r="L265" s="8"/>
    </row>
    <row r="266" customFormat="false" ht="15" hidden="false" customHeight="false" outlineLevel="0" collapsed="false">
      <c r="A266" s="10"/>
      <c r="B266" s="10"/>
      <c r="C266" s="10"/>
      <c r="D266" s="10"/>
      <c r="E266" s="10"/>
      <c r="F266" s="10"/>
      <c r="G266" s="10"/>
      <c r="H266" s="10"/>
      <c r="I266" s="15"/>
      <c r="J266" s="11" t="str">
        <f aca="false">IF(OR(G266="",I266=""),"",G266*I266)</f>
        <v/>
      </c>
      <c r="K266" s="10"/>
      <c r="L266" s="8"/>
    </row>
    <row r="267" customFormat="false" ht="15" hidden="false" customHeight="false" outlineLevel="0" collapsed="false">
      <c r="A267" s="10"/>
      <c r="B267" s="10"/>
      <c r="C267" s="10"/>
      <c r="D267" s="10"/>
      <c r="E267" s="10"/>
      <c r="F267" s="10"/>
      <c r="G267" s="10"/>
      <c r="H267" s="10"/>
      <c r="I267" s="15"/>
      <c r="J267" s="11" t="str">
        <f aca="false">IF(OR(G267="",I267=""),"",G267*I267)</f>
        <v/>
      </c>
      <c r="K267" s="10"/>
      <c r="L267" s="8"/>
    </row>
    <row r="268" customFormat="false" ht="15" hidden="false" customHeight="false" outlineLevel="0" collapsed="false">
      <c r="A268" s="10"/>
      <c r="B268" s="10"/>
      <c r="C268" s="10"/>
      <c r="D268" s="10"/>
      <c r="E268" s="10"/>
      <c r="F268" s="10"/>
      <c r="G268" s="10"/>
      <c r="H268" s="10"/>
      <c r="I268" s="15"/>
      <c r="J268" s="11" t="str">
        <f aca="false">IF(OR(G268="",I268=""),"",G268*I268)</f>
        <v/>
      </c>
      <c r="K268" s="10"/>
      <c r="L268" s="8"/>
    </row>
    <row r="269" customFormat="false" ht="15" hidden="false" customHeight="false" outlineLevel="0" collapsed="false">
      <c r="A269" s="10"/>
      <c r="B269" s="10"/>
      <c r="C269" s="10"/>
      <c r="D269" s="10"/>
      <c r="E269" s="10"/>
      <c r="F269" s="10"/>
      <c r="G269" s="10"/>
      <c r="H269" s="10"/>
      <c r="I269" s="15"/>
      <c r="J269" s="11" t="str">
        <f aca="false">IF(OR(G269="",I269=""),"",G269*I269)</f>
        <v/>
      </c>
      <c r="K269" s="10"/>
      <c r="L269" s="8"/>
    </row>
    <row r="270" customFormat="false" ht="15" hidden="false" customHeight="false" outlineLevel="0" collapsed="false">
      <c r="A270" s="10"/>
      <c r="B270" s="10"/>
      <c r="C270" s="10"/>
      <c r="D270" s="10"/>
      <c r="E270" s="10"/>
      <c r="F270" s="10"/>
      <c r="G270" s="10"/>
      <c r="H270" s="10"/>
      <c r="I270" s="15"/>
      <c r="J270" s="11" t="str">
        <f aca="false">IF(OR(G270="",I270=""),"",G270*I270)</f>
        <v/>
      </c>
      <c r="K270" s="10"/>
      <c r="L270" s="8"/>
    </row>
    <row r="271" customFormat="false" ht="15" hidden="false" customHeight="false" outlineLevel="0" collapsed="false">
      <c r="A271" s="10"/>
      <c r="B271" s="10"/>
      <c r="C271" s="10"/>
      <c r="D271" s="10"/>
      <c r="E271" s="10"/>
      <c r="F271" s="10"/>
      <c r="G271" s="10"/>
      <c r="H271" s="10"/>
      <c r="I271" s="15"/>
      <c r="J271" s="11" t="str">
        <f aca="false">IF(OR(G271="",I271=""),"",G271*I271)</f>
        <v/>
      </c>
      <c r="K271" s="10"/>
      <c r="L271" s="8"/>
    </row>
    <row r="272" customFormat="false" ht="15" hidden="false" customHeight="false" outlineLevel="0" collapsed="false">
      <c r="A272" s="10"/>
      <c r="B272" s="10"/>
      <c r="C272" s="10"/>
      <c r="D272" s="10"/>
      <c r="E272" s="10"/>
      <c r="F272" s="10"/>
      <c r="G272" s="10"/>
      <c r="H272" s="10"/>
      <c r="I272" s="15"/>
      <c r="J272" s="11" t="str">
        <f aca="false">IF(OR(G272="",I272=""),"",G272*I272)</f>
        <v/>
      </c>
      <c r="K272" s="10"/>
      <c r="L272" s="8"/>
    </row>
    <row r="273" customFormat="false" ht="15" hidden="false" customHeight="false" outlineLevel="0" collapsed="false">
      <c r="A273" s="10"/>
      <c r="B273" s="10"/>
      <c r="C273" s="10"/>
      <c r="D273" s="10"/>
      <c r="E273" s="10"/>
      <c r="F273" s="10"/>
      <c r="G273" s="10"/>
      <c r="H273" s="10"/>
      <c r="I273" s="15"/>
      <c r="J273" s="11" t="str">
        <f aca="false">IF(OR(G273="",I273=""),"",G273*I273)</f>
        <v/>
      </c>
      <c r="K273" s="10"/>
      <c r="L273" s="8"/>
    </row>
    <row r="274" customFormat="false" ht="15" hidden="false" customHeight="false" outlineLevel="0" collapsed="false">
      <c r="A274" s="10"/>
      <c r="B274" s="10"/>
      <c r="C274" s="10"/>
      <c r="D274" s="10"/>
      <c r="E274" s="10"/>
      <c r="F274" s="10"/>
      <c r="G274" s="10"/>
      <c r="H274" s="10"/>
      <c r="I274" s="15"/>
      <c r="J274" s="11" t="str">
        <f aca="false">IF(OR(G274="",I274=""),"",G274*I274)</f>
        <v/>
      </c>
      <c r="K274" s="10"/>
      <c r="L274" s="8"/>
    </row>
    <row r="275" customFormat="false" ht="15" hidden="false" customHeight="false" outlineLevel="0" collapsed="false">
      <c r="A275" s="10"/>
      <c r="B275" s="10"/>
      <c r="C275" s="10"/>
      <c r="D275" s="10"/>
      <c r="E275" s="10"/>
      <c r="F275" s="10"/>
      <c r="G275" s="10"/>
      <c r="H275" s="10"/>
      <c r="I275" s="15"/>
      <c r="J275" s="11" t="str">
        <f aca="false">IF(OR(G275="",I275=""),"",G275*I275)</f>
        <v/>
      </c>
      <c r="K275" s="10"/>
      <c r="L275" s="8"/>
    </row>
    <row r="276" customFormat="false" ht="15" hidden="false" customHeight="false" outlineLevel="0" collapsed="false">
      <c r="A276" s="10"/>
      <c r="B276" s="10"/>
      <c r="C276" s="10"/>
      <c r="D276" s="10"/>
      <c r="E276" s="10"/>
      <c r="F276" s="10"/>
      <c r="G276" s="10"/>
      <c r="H276" s="10"/>
      <c r="I276" s="15"/>
      <c r="J276" s="11" t="str">
        <f aca="false">IF(OR(G276="",I276=""),"",G276*I276)</f>
        <v/>
      </c>
      <c r="K276" s="10"/>
      <c r="L276" s="8"/>
    </row>
    <row r="277" customFormat="false" ht="15" hidden="false" customHeight="false" outlineLevel="0" collapsed="false">
      <c r="A277" s="10"/>
      <c r="B277" s="10"/>
      <c r="C277" s="10"/>
      <c r="D277" s="10"/>
      <c r="E277" s="10"/>
      <c r="F277" s="10"/>
      <c r="G277" s="10"/>
      <c r="H277" s="10"/>
      <c r="I277" s="15"/>
      <c r="J277" s="11" t="str">
        <f aca="false">IF(OR(G277="",I277=""),"",G277*I277)</f>
        <v/>
      </c>
      <c r="K277" s="10"/>
      <c r="L277" s="8"/>
    </row>
    <row r="278" customFormat="false" ht="15" hidden="false" customHeight="false" outlineLevel="0" collapsed="false">
      <c r="A278" s="10"/>
      <c r="B278" s="10"/>
      <c r="C278" s="10"/>
      <c r="D278" s="10"/>
      <c r="E278" s="10"/>
      <c r="F278" s="10"/>
      <c r="G278" s="10"/>
      <c r="H278" s="10"/>
      <c r="I278" s="15"/>
      <c r="J278" s="11" t="str">
        <f aca="false">IF(OR(G278="",I278=""),"",G278*I278)</f>
        <v/>
      </c>
      <c r="K278" s="10"/>
      <c r="L278" s="8"/>
    </row>
    <row r="279" customFormat="false" ht="15" hidden="false" customHeight="false" outlineLevel="0" collapsed="false">
      <c r="A279" s="10"/>
      <c r="B279" s="10"/>
      <c r="C279" s="10"/>
      <c r="D279" s="10"/>
      <c r="E279" s="10"/>
      <c r="F279" s="10"/>
      <c r="G279" s="10"/>
      <c r="H279" s="10"/>
      <c r="I279" s="15"/>
      <c r="J279" s="11" t="str">
        <f aca="false">IF(OR(G279="",I279=""),"",G279*I279)</f>
        <v/>
      </c>
      <c r="K279" s="10"/>
      <c r="L279" s="8"/>
    </row>
    <row r="280" customFormat="false" ht="15" hidden="false" customHeight="false" outlineLevel="0" collapsed="false">
      <c r="A280" s="10"/>
      <c r="B280" s="10"/>
      <c r="C280" s="10"/>
      <c r="D280" s="10"/>
      <c r="E280" s="10"/>
      <c r="F280" s="10"/>
      <c r="G280" s="10"/>
      <c r="H280" s="10"/>
      <c r="I280" s="15"/>
      <c r="J280" s="11" t="str">
        <f aca="false">IF(OR(G280="",I280=""),"",G280*I280)</f>
        <v/>
      </c>
      <c r="K280" s="10"/>
      <c r="L280" s="8"/>
    </row>
    <row r="281" customFormat="false" ht="15" hidden="false" customHeight="false" outlineLevel="0" collapsed="false">
      <c r="A281" s="10"/>
      <c r="B281" s="10"/>
      <c r="C281" s="10"/>
      <c r="D281" s="10"/>
      <c r="E281" s="10"/>
      <c r="F281" s="10"/>
      <c r="G281" s="10"/>
      <c r="H281" s="10"/>
      <c r="I281" s="15"/>
      <c r="J281" s="11" t="str">
        <f aca="false">IF(OR(G281="",I281=""),"",G281*I281)</f>
        <v/>
      </c>
      <c r="K281" s="10"/>
      <c r="L281" s="8"/>
    </row>
    <row r="282" customFormat="false" ht="15" hidden="false" customHeight="false" outlineLevel="0" collapsed="false">
      <c r="A282" s="10"/>
      <c r="B282" s="10"/>
      <c r="C282" s="10"/>
      <c r="D282" s="10"/>
      <c r="E282" s="10"/>
      <c r="F282" s="10"/>
      <c r="G282" s="10"/>
      <c r="H282" s="10"/>
      <c r="I282" s="15"/>
      <c r="J282" s="11" t="str">
        <f aca="false">IF(OR(G282="",I282=""),"",G282*I282)</f>
        <v/>
      </c>
      <c r="K282" s="10"/>
      <c r="L282" s="8"/>
    </row>
    <row r="283" customFormat="false" ht="15" hidden="false" customHeight="false" outlineLevel="0" collapsed="false">
      <c r="A283" s="10"/>
      <c r="B283" s="10"/>
      <c r="C283" s="10"/>
      <c r="D283" s="10"/>
      <c r="E283" s="10"/>
      <c r="F283" s="10"/>
      <c r="G283" s="10"/>
      <c r="H283" s="10"/>
      <c r="I283" s="15"/>
      <c r="J283" s="11" t="str">
        <f aca="false">IF(OR(G283="",I283=""),"",G283*I283)</f>
        <v/>
      </c>
      <c r="K283" s="10"/>
      <c r="L283" s="8"/>
    </row>
    <row r="284" customFormat="false" ht="15" hidden="false" customHeight="false" outlineLevel="0" collapsed="false">
      <c r="A284" s="10"/>
      <c r="B284" s="10"/>
      <c r="C284" s="10"/>
      <c r="D284" s="10"/>
      <c r="E284" s="10"/>
      <c r="F284" s="10"/>
      <c r="G284" s="10"/>
      <c r="H284" s="10"/>
      <c r="I284" s="15"/>
      <c r="J284" s="11" t="str">
        <f aca="false">IF(OR(G284="",I284=""),"",G284*I284)</f>
        <v/>
      </c>
      <c r="K284" s="10"/>
      <c r="L284" s="8"/>
    </row>
    <row r="285" customFormat="false" ht="15" hidden="false" customHeight="false" outlineLevel="0" collapsed="false">
      <c r="A285" s="10"/>
      <c r="B285" s="10"/>
      <c r="C285" s="10"/>
      <c r="D285" s="10"/>
      <c r="E285" s="10"/>
      <c r="F285" s="10"/>
      <c r="G285" s="10"/>
      <c r="H285" s="10"/>
      <c r="I285" s="15"/>
      <c r="J285" s="11" t="str">
        <f aca="false">IF(OR(G285="",I285=""),"",G285*I285)</f>
        <v/>
      </c>
      <c r="K285" s="10"/>
      <c r="L285" s="8"/>
    </row>
    <row r="286" customFormat="false" ht="15" hidden="false" customHeight="false" outlineLevel="0" collapsed="false">
      <c r="A286" s="10"/>
      <c r="B286" s="10"/>
      <c r="C286" s="10"/>
      <c r="D286" s="10"/>
      <c r="E286" s="10"/>
      <c r="F286" s="10"/>
      <c r="G286" s="10"/>
      <c r="H286" s="10"/>
      <c r="I286" s="15"/>
      <c r="J286" s="11" t="str">
        <f aca="false">IF(OR(G286="",I286=""),"",G286*I286)</f>
        <v/>
      </c>
      <c r="K286" s="10"/>
      <c r="L286" s="8"/>
    </row>
    <row r="287" customFormat="false" ht="15" hidden="false" customHeight="false" outlineLevel="0" collapsed="false">
      <c r="A287" s="10"/>
      <c r="B287" s="10"/>
      <c r="C287" s="10"/>
      <c r="D287" s="10"/>
      <c r="E287" s="10"/>
      <c r="F287" s="10"/>
      <c r="G287" s="10"/>
      <c r="H287" s="10"/>
      <c r="I287" s="15"/>
      <c r="J287" s="11" t="str">
        <f aca="false">IF(OR(G287="",I287=""),"",G287*I287)</f>
        <v/>
      </c>
      <c r="K287" s="10"/>
      <c r="L287" s="8"/>
    </row>
    <row r="288" customFormat="false" ht="15" hidden="false" customHeight="false" outlineLevel="0" collapsed="false">
      <c r="A288" s="10"/>
      <c r="B288" s="10"/>
      <c r="C288" s="10"/>
      <c r="D288" s="10"/>
      <c r="E288" s="10"/>
      <c r="F288" s="10"/>
      <c r="G288" s="10"/>
      <c r="H288" s="10"/>
      <c r="I288" s="15"/>
      <c r="J288" s="11" t="str">
        <f aca="false">IF(OR(G288="",I288=""),"",G288*I288)</f>
        <v/>
      </c>
      <c r="K288" s="10"/>
      <c r="L288" s="8"/>
    </row>
    <row r="289" customFormat="false" ht="15" hidden="false" customHeight="false" outlineLevel="0" collapsed="false">
      <c r="A289" s="10"/>
      <c r="B289" s="10"/>
      <c r="C289" s="10"/>
      <c r="D289" s="10"/>
      <c r="E289" s="10"/>
      <c r="F289" s="10"/>
      <c r="G289" s="10"/>
      <c r="H289" s="10"/>
      <c r="I289" s="15"/>
      <c r="J289" s="11" t="str">
        <f aca="false">IF(OR(G289="",I289=""),"",G289*I289)</f>
        <v/>
      </c>
      <c r="K289" s="10"/>
      <c r="L289" s="8"/>
    </row>
    <row r="290" customFormat="false" ht="15" hidden="false" customHeight="false" outlineLevel="0" collapsed="false">
      <c r="A290" s="10"/>
      <c r="B290" s="10"/>
      <c r="C290" s="10"/>
      <c r="D290" s="10"/>
      <c r="E290" s="10"/>
      <c r="F290" s="10"/>
      <c r="G290" s="10"/>
      <c r="H290" s="10"/>
      <c r="I290" s="15"/>
      <c r="J290" s="11" t="str">
        <f aca="false">IF(OR(G290="",I290=""),"",G290*I290)</f>
        <v/>
      </c>
      <c r="K290" s="10"/>
      <c r="L290" s="8"/>
    </row>
    <row r="291" customFormat="false" ht="15" hidden="false" customHeight="false" outlineLevel="0" collapsed="false">
      <c r="A291" s="10"/>
      <c r="B291" s="10"/>
      <c r="C291" s="10"/>
      <c r="D291" s="10"/>
      <c r="E291" s="10"/>
      <c r="F291" s="10"/>
      <c r="G291" s="10"/>
      <c r="H291" s="10"/>
      <c r="I291" s="15"/>
      <c r="J291" s="11" t="str">
        <f aca="false">IF(OR(G291="",I291=""),"",G291*I291)</f>
        <v/>
      </c>
      <c r="K291" s="10"/>
      <c r="L291" s="8"/>
    </row>
    <row r="292" customFormat="false" ht="15" hidden="false" customHeight="false" outlineLevel="0" collapsed="false">
      <c r="A292" s="10"/>
      <c r="B292" s="10"/>
      <c r="C292" s="10"/>
      <c r="D292" s="10"/>
      <c r="E292" s="10"/>
      <c r="F292" s="10"/>
      <c r="G292" s="10"/>
      <c r="H292" s="10"/>
      <c r="I292" s="15"/>
      <c r="J292" s="11" t="str">
        <f aca="false">IF(OR(G292="",I292=""),"",G292*I292)</f>
        <v/>
      </c>
      <c r="K292" s="10"/>
      <c r="L292" s="8"/>
    </row>
    <row r="293" customFormat="false" ht="15" hidden="false" customHeight="false" outlineLevel="0" collapsed="false">
      <c r="A293" s="10"/>
      <c r="B293" s="10"/>
      <c r="C293" s="10"/>
      <c r="D293" s="10"/>
      <c r="E293" s="10"/>
      <c r="F293" s="10"/>
      <c r="G293" s="10"/>
      <c r="H293" s="10"/>
      <c r="I293" s="15"/>
      <c r="J293" s="11" t="str">
        <f aca="false">IF(OR(G293="",I293=""),"",G293*I293)</f>
        <v/>
      </c>
      <c r="K293" s="10"/>
      <c r="L293" s="8"/>
    </row>
    <row r="294" customFormat="false" ht="15" hidden="false" customHeight="false" outlineLevel="0" collapsed="false">
      <c r="A294" s="10"/>
      <c r="B294" s="10"/>
      <c r="C294" s="10"/>
      <c r="D294" s="10"/>
      <c r="E294" s="10"/>
      <c r="F294" s="10"/>
      <c r="G294" s="10"/>
      <c r="H294" s="10"/>
      <c r="I294" s="15"/>
      <c r="J294" s="11" t="str">
        <f aca="false">IF(OR(G294="",I294=""),"",G294*I294)</f>
        <v/>
      </c>
      <c r="K294" s="10"/>
      <c r="L294" s="8"/>
    </row>
    <row r="295" customFormat="false" ht="15" hidden="false" customHeight="false" outlineLevel="0" collapsed="false">
      <c r="A295" s="10"/>
      <c r="B295" s="10"/>
      <c r="C295" s="10"/>
      <c r="D295" s="10"/>
      <c r="E295" s="10"/>
      <c r="F295" s="10"/>
      <c r="G295" s="10"/>
      <c r="H295" s="10"/>
      <c r="I295" s="15"/>
      <c r="J295" s="11" t="str">
        <f aca="false">IF(OR(G295="",I295=""),"",G295*I295)</f>
        <v/>
      </c>
      <c r="K295" s="10"/>
      <c r="L295" s="8"/>
    </row>
    <row r="296" customFormat="false" ht="15" hidden="false" customHeight="false" outlineLevel="0" collapsed="false">
      <c r="A296" s="10"/>
      <c r="B296" s="10"/>
      <c r="C296" s="10"/>
      <c r="D296" s="10"/>
      <c r="E296" s="10"/>
      <c r="F296" s="10"/>
      <c r="G296" s="10"/>
      <c r="H296" s="10"/>
      <c r="I296" s="15"/>
      <c r="J296" s="11" t="str">
        <f aca="false">IF(OR(G296="",I296=""),"",G296*I296)</f>
        <v/>
      </c>
      <c r="K296" s="10"/>
      <c r="L296" s="8"/>
    </row>
    <row r="297" customFormat="false" ht="15" hidden="false" customHeight="false" outlineLevel="0" collapsed="false">
      <c r="A297" s="10"/>
      <c r="B297" s="10"/>
      <c r="C297" s="10"/>
      <c r="D297" s="10"/>
      <c r="E297" s="10"/>
      <c r="F297" s="10"/>
      <c r="G297" s="10"/>
      <c r="H297" s="10"/>
      <c r="I297" s="15"/>
      <c r="J297" s="11" t="str">
        <f aca="false">IF(OR(G297="",I297=""),"",G297*I297)</f>
        <v/>
      </c>
      <c r="K297" s="10"/>
      <c r="L297" s="8"/>
    </row>
    <row r="298" customFormat="false" ht="15" hidden="false" customHeight="false" outlineLevel="0" collapsed="false">
      <c r="A298" s="10"/>
      <c r="B298" s="10"/>
      <c r="C298" s="10"/>
      <c r="D298" s="10"/>
      <c r="E298" s="10"/>
      <c r="F298" s="10"/>
      <c r="G298" s="10"/>
      <c r="H298" s="10"/>
      <c r="I298" s="15"/>
      <c r="J298" s="11" t="str">
        <f aca="false">IF(OR(G298="",I298=""),"",G298*I298)</f>
        <v/>
      </c>
      <c r="K298" s="10"/>
      <c r="L298" s="8"/>
    </row>
    <row r="299" customFormat="false" ht="15" hidden="false" customHeight="false" outlineLevel="0" collapsed="false">
      <c r="A299" s="10"/>
      <c r="B299" s="10"/>
      <c r="C299" s="10"/>
      <c r="D299" s="10"/>
      <c r="E299" s="10"/>
      <c r="F299" s="10"/>
      <c r="G299" s="10"/>
      <c r="H299" s="10"/>
      <c r="I299" s="15"/>
      <c r="J299" s="11" t="str">
        <f aca="false">IF(OR(G299="",I299=""),"",G299*I299)</f>
        <v/>
      </c>
      <c r="K299" s="10"/>
      <c r="L299" s="8"/>
    </row>
    <row r="300" customFormat="false" ht="15" hidden="false" customHeight="false" outlineLevel="0" collapsed="false">
      <c r="A300" s="10"/>
      <c r="B300" s="10"/>
      <c r="C300" s="10"/>
      <c r="D300" s="10"/>
      <c r="E300" s="10"/>
      <c r="F300" s="10"/>
      <c r="G300" s="10"/>
      <c r="H300" s="10"/>
      <c r="I300" s="15"/>
      <c r="J300" s="11" t="str">
        <f aca="false">IF(OR(G300="",I300=""),"",G300*I300)</f>
        <v/>
      </c>
      <c r="K300" s="10"/>
      <c r="L300" s="8"/>
    </row>
    <row r="301" customFormat="false" ht="15" hidden="false" customHeight="false" outlineLevel="0" collapsed="false">
      <c r="A301" s="10"/>
      <c r="B301" s="10"/>
      <c r="C301" s="10"/>
      <c r="D301" s="10"/>
      <c r="E301" s="10"/>
      <c r="F301" s="10"/>
      <c r="G301" s="10"/>
      <c r="H301" s="10"/>
      <c r="I301" s="15"/>
      <c r="J301" s="11" t="str">
        <f aca="false">IF(OR(G301="",I301=""),"",G301*I301)</f>
        <v/>
      </c>
      <c r="K301" s="10"/>
      <c r="L301" s="8"/>
    </row>
    <row r="302" customFormat="false" ht="15" hidden="false" customHeight="false" outlineLevel="0" collapsed="false">
      <c r="A302" s="10"/>
      <c r="B302" s="10"/>
      <c r="C302" s="10"/>
      <c r="D302" s="10"/>
      <c r="E302" s="10"/>
      <c r="F302" s="10"/>
      <c r="G302" s="10"/>
      <c r="H302" s="10"/>
      <c r="I302" s="15"/>
      <c r="J302" s="11" t="str">
        <f aca="false">IF(OR(G302="",I302=""),"",G302*I302)</f>
        <v/>
      </c>
      <c r="K302" s="10"/>
      <c r="L302" s="8"/>
    </row>
    <row r="303" customFormat="false" ht="15" hidden="false" customHeight="false" outlineLevel="0" collapsed="false">
      <c r="A303" s="10"/>
      <c r="B303" s="10"/>
      <c r="C303" s="10"/>
      <c r="D303" s="10"/>
      <c r="E303" s="10"/>
      <c r="F303" s="10"/>
      <c r="G303" s="10"/>
      <c r="H303" s="10"/>
      <c r="I303" s="15"/>
      <c r="J303" s="11" t="str">
        <f aca="false">IF(OR(G303="",I303=""),"",G303*I303)</f>
        <v/>
      </c>
      <c r="K303" s="10"/>
      <c r="L303" s="8"/>
    </row>
    <row r="304" customFormat="false" ht="15" hidden="false" customHeight="false" outlineLevel="0" collapsed="false">
      <c r="A304" s="10"/>
      <c r="B304" s="10"/>
      <c r="C304" s="10"/>
      <c r="D304" s="10"/>
      <c r="E304" s="10"/>
      <c r="F304" s="10"/>
      <c r="G304" s="10"/>
      <c r="H304" s="10"/>
      <c r="I304" s="15"/>
      <c r="J304" s="11" t="str">
        <f aca="false">IF(OR(G304="",I304=""),"",G304*I304)</f>
        <v/>
      </c>
      <c r="K304" s="10"/>
      <c r="L304" s="8"/>
    </row>
    <row r="305" customFormat="false" ht="15" hidden="false" customHeight="false" outlineLevel="0" collapsed="false">
      <c r="A305" s="10"/>
      <c r="B305" s="10"/>
      <c r="C305" s="10"/>
      <c r="D305" s="10"/>
      <c r="E305" s="10"/>
      <c r="F305" s="10"/>
      <c r="G305" s="10"/>
      <c r="H305" s="10"/>
      <c r="I305" s="15"/>
      <c r="J305" s="11" t="str">
        <f aca="false">IF(OR(G305="",I305=""),"",G305*I305)</f>
        <v/>
      </c>
      <c r="K305" s="10"/>
      <c r="L305" s="8"/>
    </row>
    <row r="306" customFormat="false" ht="15" hidden="false" customHeight="false" outlineLevel="0" collapsed="false">
      <c r="A306" s="10"/>
      <c r="B306" s="10"/>
      <c r="C306" s="10"/>
      <c r="D306" s="10"/>
      <c r="E306" s="10"/>
      <c r="F306" s="10"/>
      <c r="G306" s="10"/>
      <c r="H306" s="10"/>
      <c r="I306" s="15"/>
      <c r="J306" s="11" t="str">
        <f aca="false">IF(OR(G306="",I306=""),"",G306*I306)</f>
        <v/>
      </c>
      <c r="K306" s="10"/>
      <c r="L306" s="8"/>
    </row>
    <row r="307" customFormat="false" ht="15" hidden="false" customHeight="false" outlineLevel="0" collapsed="false">
      <c r="A307" s="10"/>
      <c r="B307" s="10"/>
      <c r="C307" s="10"/>
      <c r="D307" s="10"/>
      <c r="E307" s="10"/>
      <c r="F307" s="10"/>
      <c r="G307" s="10"/>
      <c r="H307" s="10"/>
      <c r="I307" s="15"/>
      <c r="J307" s="11" t="str">
        <f aca="false">IF(OR(G307="",I307=""),"",G307*I307)</f>
        <v/>
      </c>
      <c r="K307" s="10"/>
      <c r="L307" s="8"/>
    </row>
    <row r="308" customFormat="false" ht="15" hidden="false" customHeight="false" outlineLevel="0" collapsed="false">
      <c r="A308" s="10"/>
      <c r="B308" s="10"/>
      <c r="C308" s="10"/>
      <c r="D308" s="10"/>
      <c r="E308" s="10"/>
      <c r="F308" s="10"/>
      <c r="G308" s="10"/>
      <c r="H308" s="10"/>
      <c r="I308" s="15"/>
      <c r="J308" s="11" t="str">
        <f aca="false">IF(OR(G308="",I308=""),"",G308*I308)</f>
        <v/>
      </c>
      <c r="K308" s="10"/>
      <c r="L308" s="8"/>
    </row>
    <row r="309" customFormat="false" ht="15" hidden="false" customHeight="false" outlineLevel="0" collapsed="false">
      <c r="A309" s="10"/>
      <c r="B309" s="10"/>
      <c r="C309" s="10"/>
      <c r="D309" s="10"/>
      <c r="E309" s="10"/>
      <c r="F309" s="10"/>
      <c r="G309" s="10"/>
      <c r="H309" s="10"/>
      <c r="I309" s="15"/>
      <c r="J309" s="11" t="str">
        <f aca="false">IF(OR(G309="",I309=""),"",G309*I309)</f>
        <v/>
      </c>
      <c r="K309" s="10"/>
      <c r="L309" s="8"/>
    </row>
    <row r="310" customFormat="false" ht="15" hidden="false" customHeight="false" outlineLevel="0" collapsed="false">
      <c r="A310" s="10"/>
      <c r="B310" s="10"/>
      <c r="C310" s="10"/>
      <c r="D310" s="10"/>
      <c r="E310" s="10"/>
      <c r="F310" s="10"/>
      <c r="G310" s="10"/>
      <c r="H310" s="10"/>
      <c r="I310" s="15"/>
      <c r="J310" s="11" t="str">
        <f aca="false">IF(OR(G310="",I310=""),"",G310*I310)</f>
        <v/>
      </c>
      <c r="K310" s="10"/>
      <c r="L310" s="8"/>
    </row>
    <row r="311" customFormat="false" ht="15" hidden="false" customHeight="false" outlineLevel="0" collapsed="false">
      <c r="A311" s="10"/>
      <c r="B311" s="10"/>
      <c r="C311" s="10"/>
      <c r="D311" s="10"/>
      <c r="E311" s="10"/>
      <c r="F311" s="10"/>
      <c r="G311" s="10"/>
      <c r="H311" s="10"/>
      <c r="I311" s="15"/>
      <c r="J311" s="11" t="str">
        <f aca="false">IF(OR(G311="",I311=""),"",G311*I311)</f>
        <v/>
      </c>
      <c r="K311" s="10"/>
      <c r="L311" s="8"/>
    </row>
    <row r="312" customFormat="false" ht="15" hidden="false" customHeight="false" outlineLevel="0" collapsed="false">
      <c r="A312" s="10"/>
      <c r="B312" s="10"/>
      <c r="C312" s="10"/>
      <c r="D312" s="10"/>
      <c r="E312" s="10"/>
      <c r="F312" s="10"/>
      <c r="G312" s="10"/>
      <c r="H312" s="10"/>
      <c r="I312" s="15"/>
      <c r="J312" s="11" t="str">
        <f aca="false">IF(OR(G312="",I312=""),"",G312*I312)</f>
        <v/>
      </c>
      <c r="K312" s="10"/>
      <c r="L312" s="8"/>
    </row>
    <row r="313" customFormat="false" ht="15" hidden="false" customHeight="false" outlineLevel="0" collapsed="false">
      <c r="A313" s="10"/>
      <c r="B313" s="10"/>
      <c r="C313" s="10"/>
      <c r="D313" s="10"/>
      <c r="E313" s="10"/>
      <c r="F313" s="10"/>
      <c r="G313" s="10"/>
      <c r="H313" s="10"/>
      <c r="I313" s="15"/>
      <c r="J313" s="11" t="str">
        <f aca="false">IF(OR(G313="",I313=""),"",G313*I313)</f>
        <v/>
      </c>
      <c r="K313" s="10"/>
      <c r="L313" s="8"/>
    </row>
    <row r="314" customFormat="false" ht="15" hidden="false" customHeight="false" outlineLevel="0" collapsed="false">
      <c r="A314" s="10"/>
      <c r="B314" s="10"/>
      <c r="C314" s="10"/>
      <c r="D314" s="10"/>
      <c r="E314" s="10"/>
      <c r="F314" s="10"/>
      <c r="G314" s="10"/>
      <c r="H314" s="10"/>
      <c r="I314" s="15"/>
      <c r="J314" s="11" t="str">
        <f aca="false">IF(OR(G314="",I314=""),"",G314*I314)</f>
        <v/>
      </c>
      <c r="K314" s="10"/>
      <c r="L314" s="8"/>
    </row>
    <row r="315" customFormat="false" ht="15" hidden="false" customHeight="false" outlineLevel="0" collapsed="false">
      <c r="A315" s="10"/>
      <c r="B315" s="10"/>
      <c r="C315" s="10"/>
      <c r="D315" s="10"/>
      <c r="E315" s="10"/>
      <c r="F315" s="10"/>
      <c r="G315" s="10"/>
      <c r="H315" s="10"/>
      <c r="I315" s="15"/>
      <c r="J315" s="11" t="str">
        <f aca="false">IF(OR(G315="",I315=""),"",G315*I315)</f>
        <v/>
      </c>
      <c r="K315" s="10"/>
      <c r="L315" s="8"/>
    </row>
    <row r="316" customFormat="false" ht="15" hidden="false" customHeight="false" outlineLevel="0" collapsed="false">
      <c r="A316" s="10"/>
      <c r="B316" s="10"/>
      <c r="C316" s="10"/>
      <c r="D316" s="10"/>
      <c r="E316" s="10"/>
      <c r="F316" s="10"/>
      <c r="G316" s="10"/>
      <c r="H316" s="10"/>
      <c r="I316" s="15"/>
      <c r="J316" s="11" t="str">
        <f aca="false">IF(OR(G316="",I316=""),"",G316*I316)</f>
        <v/>
      </c>
      <c r="K316" s="10"/>
      <c r="L316" s="8"/>
    </row>
    <row r="317" customFormat="false" ht="15" hidden="false" customHeight="false" outlineLevel="0" collapsed="false">
      <c r="A317" s="10"/>
      <c r="B317" s="10"/>
      <c r="C317" s="10"/>
      <c r="D317" s="10"/>
      <c r="E317" s="10"/>
      <c r="F317" s="10"/>
      <c r="G317" s="10"/>
      <c r="H317" s="10"/>
      <c r="I317" s="15"/>
      <c r="J317" s="11" t="str">
        <f aca="false">IF(OR(G317="",I317=""),"",G317*I317)</f>
        <v/>
      </c>
      <c r="K317" s="10"/>
      <c r="L317" s="8"/>
    </row>
    <row r="318" customFormat="false" ht="15" hidden="false" customHeight="false" outlineLevel="0" collapsed="false">
      <c r="A318" s="10"/>
      <c r="B318" s="10"/>
      <c r="C318" s="10"/>
      <c r="D318" s="10"/>
      <c r="E318" s="10"/>
      <c r="F318" s="10"/>
      <c r="G318" s="10"/>
      <c r="H318" s="10"/>
      <c r="I318" s="15"/>
      <c r="J318" s="11" t="str">
        <f aca="false">IF(OR(G318="",I318=""),"",G318*I318)</f>
        <v/>
      </c>
      <c r="K318" s="10"/>
      <c r="L318" s="8"/>
    </row>
    <row r="319" customFormat="false" ht="15" hidden="false" customHeight="false" outlineLevel="0" collapsed="false">
      <c r="A319" s="10"/>
      <c r="B319" s="10"/>
      <c r="C319" s="10"/>
      <c r="D319" s="10"/>
      <c r="E319" s="10"/>
      <c r="F319" s="10"/>
      <c r="G319" s="10"/>
      <c r="H319" s="10"/>
      <c r="I319" s="15"/>
      <c r="J319" s="11" t="str">
        <f aca="false">IF(OR(G319="",I319=""),"",G319*I319)</f>
        <v/>
      </c>
      <c r="K319" s="10"/>
      <c r="L319" s="8"/>
    </row>
    <row r="320" customFormat="false" ht="15" hidden="false" customHeight="false" outlineLevel="0" collapsed="false">
      <c r="A320" s="10"/>
      <c r="B320" s="10"/>
      <c r="C320" s="10"/>
      <c r="D320" s="10"/>
      <c r="E320" s="10"/>
      <c r="F320" s="10"/>
      <c r="G320" s="10"/>
      <c r="H320" s="10"/>
      <c r="I320" s="15"/>
      <c r="J320" s="11" t="str">
        <f aca="false">IF(OR(G320="",I320=""),"",G320*I320)</f>
        <v/>
      </c>
      <c r="K320" s="10"/>
      <c r="L320" s="8"/>
    </row>
    <row r="321" customFormat="false" ht="15" hidden="false" customHeight="false" outlineLevel="0" collapsed="false">
      <c r="A321" s="10"/>
      <c r="B321" s="10"/>
      <c r="C321" s="10"/>
      <c r="D321" s="10"/>
      <c r="E321" s="10"/>
      <c r="F321" s="10"/>
      <c r="G321" s="10"/>
      <c r="H321" s="10"/>
      <c r="I321" s="15"/>
      <c r="J321" s="11" t="str">
        <f aca="false">IF(OR(G321="",I321=""),"",G321*I321)</f>
        <v/>
      </c>
      <c r="K321" s="10"/>
      <c r="L321" s="8"/>
    </row>
    <row r="322" customFormat="false" ht="15" hidden="false" customHeight="false" outlineLevel="0" collapsed="false">
      <c r="A322" s="10"/>
      <c r="B322" s="10"/>
      <c r="C322" s="10"/>
      <c r="D322" s="10"/>
      <c r="E322" s="10"/>
      <c r="F322" s="10"/>
      <c r="G322" s="10"/>
      <c r="H322" s="10"/>
      <c r="I322" s="15"/>
      <c r="J322" s="11" t="str">
        <f aca="false">IF(OR(G322="",I322=""),"",G322*I322)</f>
        <v/>
      </c>
      <c r="K322" s="10"/>
      <c r="L322" s="8"/>
    </row>
    <row r="323" customFormat="false" ht="15" hidden="false" customHeight="false" outlineLevel="0" collapsed="false">
      <c r="A323" s="10"/>
      <c r="B323" s="10"/>
      <c r="C323" s="10"/>
      <c r="D323" s="10"/>
      <c r="E323" s="10"/>
      <c r="F323" s="10"/>
      <c r="G323" s="10"/>
      <c r="H323" s="10"/>
      <c r="I323" s="15"/>
      <c r="J323" s="11" t="str">
        <f aca="false">IF(OR(G323="",I323=""),"",G323*I323)</f>
        <v/>
      </c>
      <c r="K323" s="10"/>
      <c r="L323" s="8"/>
    </row>
    <row r="324" customFormat="false" ht="15" hidden="false" customHeight="false" outlineLevel="0" collapsed="false">
      <c r="A324" s="10"/>
      <c r="B324" s="10"/>
      <c r="C324" s="10"/>
      <c r="D324" s="10"/>
      <c r="E324" s="10"/>
      <c r="F324" s="10"/>
      <c r="G324" s="10"/>
      <c r="H324" s="10"/>
      <c r="I324" s="15"/>
      <c r="J324" s="11" t="str">
        <f aca="false">IF(OR(G324="",I324=""),"",G324*I324)</f>
        <v/>
      </c>
      <c r="K324" s="10"/>
      <c r="L324" s="8"/>
    </row>
    <row r="325" customFormat="false" ht="15" hidden="false" customHeight="false" outlineLevel="0" collapsed="false">
      <c r="A325" s="10"/>
      <c r="B325" s="10"/>
      <c r="C325" s="10"/>
      <c r="D325" s="10"/>
      <c r="E325" s="10"/>
      <c r="F325" s="10"/>
      <c r="G325" s="10"/>
      <c r="H325" s="10"/>
      <c r="I325" s="15"/>
      <c r="J325" s="11" t="str">
        <f aca="false">IF(OR(G325="",I325=""),"",G325*I325)</f>
        <v/>
      </c>
      <c r="K325" s="10"/>
      <c r="L325" s="8"/>
    </row>
    <row r="326" customFormat="false" ht="15" hidden="false" customHeight="false" outlineLevel="0" collapsed="false">
      <c r="A326" s="10"/>
      <c r="B326" s="10"/>
      <c r="C326" s="10"/>
      <c r="D326" s="10"/>
      <c r="E326" s="10"/>
      <c r="F326" s="10"/>
      <c r="G326" s="10"/>
      <c r="H326" s="10"/>
      <c r="I326" s="15"/>
      <c r="J326" s="11" t="str">
        <f aca="false">IF(OR(G326="",I326=""),"",G326*I326)</f>
        <v/>
      </c>
      <c r="K326" s="10"/>
      <c r="L326" s="8"/>
    </row>
    <row r="327" customFormat="false" ht="15" hidden="false" customHeight="false" outlineLevel="0" collapsed="false">
      <c r="A327" s="10"/>
      <c r="B327" s="10"/>
      <c r="C327" s="10"/>
      <c r="D327" s="10"/>
      <c r="E327" s="10"/>
      <c r="F327" s="10"/>
      <c r="G327" s="10"/>
      <c r="H327" s="10"/>
      <c r="I327" s="15"/>
      <c r="J327" s="11" t="str">
        <f aca="false">IF(OR(G327="",I327=""),"",G327*I327)</f>
        <v/>
      </c>
      <c r="K327" s="10"/>
      <c r="L327" s="8"/>
    </row>
    <row r="328" customFormat="false" ht="15" hidden="false" customHeight="false" outlineLevel="0" collapsed="false">
      <c r="A328" s="10"/>
      <c r="B328" s="10"/>
      <c r="C328" s="10"/>
      <c r="D328" s="10"/>
      <c r="E328" s="10"/>
      <c r="F328" s="10"/>
      <c r="G328" s="10"/>
      <c r="H328" s="10"/>
      <c r="I328" s="15"/>
      <c r="J328" s="11" t="str">
        <f aca="false">IF(OR(G328="",I328=""),"",G328*I328)</f>
        <v/>
      </c>
      <c r="K328" s="10"/>
      <c r="L328" s="8"/>
    </row>
    <row r="329" customFormat="false" ht="15" hidden="false" customHeight="false" outlineLevel="0" collapsed="false">
      <c r="A329" s="10"/>
      <c r="B329" s="10"/>
      <c r="C329" s="10"/>
      <c r="D329" s="10"/>
      <c r="E329" s="10"/>
      <c r="F329" s="10"/>
      <c r="G329" s="10"/>
      <c r="H329" s="10"/>
      <c r="I329" s="15"/>
      <c r="J329" s="11" t="str">
        <f aca="false">IF(OR(G329="",I329=""),"",G329*I329)</f>
        <v/>
      </c>
      <c r="K329" s="10"/>
      <c r="L329" s="8"/>
    </row>
    <row r="330" customFormat="false" ht="15" hidden="false" customHeight="false" outlineLevel="0" collapsed="false">
      <c r="A330" s="10"/>
      <c r="B330" s="10"/>
      <c r="C330" s="10"/>
      <c r="D330" s="10"/>
      <c r="E330" s="10"/>
      <c r="F330" s="10"/>
      <c r="G330" s="10"/>
      <c r="H330" s="10"/>
      <c r="I330" s="15"/>
      <c r="J330" s="11" t="str">
        <f aca="false">IF(OR(G330="",I330=""),"",G330*I330)</f>
        <v/>
      </c>
      <c r="K330" s="10"/>
      <c r="L330" s="8"/>
    </row>
    <row r="331" customFormat="false" ht="15" hidden="false" customHeight="false" outlineLevel="0" collapsed="false">
      <c r="A331" s="10"/>
      <c r="B331" s="10"/>
      <c r="C331" s="10"/>
      <c r="D331" s="10"/>
      <c r="E331" s="10"/>
      <c r="F331" s="10"/>
      <c r="G331" s="10"/>
      <c r="H331" s="10"/>
      <c r="I331" s="15"/>
      <c r="J331" s="11" t="str">
        <f aca="false">IF(OR(G331="",I331=""),"",G331*I331)</f>
        <v/>
      </c>
      <c r="K331" s="10"/>
      <c r="L331" s="8"/>
    </row>
    <row r="332" customFormat="false" ht="15" hidden="false" customHeight="false" outlineLevel="0" collapsed="false">
      <c r="A332" s="10"/>
      <c r="B332" s="10"/>
      <c r="C332" s="10"/>
      <c r="D332" s="10"/>
      <c r="E332" s="10"/>
      <c r="F332" s="10"/>
      <c r="G332" s="10"/>
      <c r="H332" s="10"/>
      <c r="I332" s="15"/>
      <c r="J332" s="11" t="str">
        <f aca="false">IF(OR(G332="",I332=""),"",G332*I332)</f>
        <v/>
      </c>
      <c r="K332" s="10"/>
      <c r="L332" s="8"/>
    </row>
    <row r="333" customFormat="false" ht="15" hidden="false" customHeight="false" outlineLevel="0" collapsed="false">
      <c r="A333" s="10"/>
      <c r="B333" s="10"/>
      <c r="C333" s="10"/>
      <c r="D333" s="10"/>
      <c r="E333" s="10"/>
      <c r="F333" s="10"/>
      <c r="G333" s="10"/>
      <c r="H333" s="10"/>
      <c r="I333" s="15"/>
      <c r="J333" s="11" t="str">
        <f aca="false">IF(OR(G333="",I333=""),"",G333*I333)</f>
        <v/>
      </c>
      <c r="K333" s="10"/>
      <c r="L333" s="8"/>
    </row>
    <row r="334" customFormat="false" ht="15" hidden="false" customHeight="false" outlineLevel="0" collapsed="false">
      <c r="A334" s="10"/>
      <c r="B334" s="10"/>
      <c r="C334" s="10"/>
      <c r="D334" s="10"/>
      <c r="E334" s="10"/>
      <c r="F334" s="10"/>
      <c r="G334" s="10"/>
      <c r="H334" s="10"/>
      <c r="I334" s="15"/>
      <c r="J334" s="11" t="str">
        <f aca="false">IF(OR(G334="",I334=""),"",G334*I334)</f>
        <v/>
      </c>
      <c r="K334" s="10"/>
      <c r="L334" s="8"/>
    </row>
    <row r="335" customFormat="false" ht="15" hidden="false" customHeight="false" outlineLevel="0" collapsed="false">
      <c r="A335" s="10"/>
      <c r="B335" s="10"/>
      <c r="C335" s="10"/>
      <c r="D335" s="10"/>
      <c r="E335" s="10"/>
      <c r="F335" s="10"/>
      <c r="G335" s="10"/>
      <c r="H335" s="10"/>
      <c r="I335" s="15"/>
      <c r="J335" s="11" t="str">
        <f aca="false">IF(OR(G335="",I335=""),"",G335*I335)</f>
        <v/>
      </c>
      <c r="K335" s="10"/>
      <c r="L335" s="8"/>
    </row>
    <row r="336" customFormat="false" ht="15" hidden="false" customHeight="false" outlineLevel="0" collapsed="false">
      <c r="A336" s="10"/>
      <c r="B336" s="10"/>
      <c r="C336" s="10"/>
      <c r="D336" s="10"/>
      <c r="E336" s="10"/>
      <c r="F336" s="10"/>
      <c r="G336" s="10"/>
      <c r="H336" s="10"/>
      <c r="I336" s="15"/>
      <c r="J336" s="11" t="str">
        <f aca="false">IF(OR(G336="",I336=""),"",G336*I336)</f>
        <v/>
      </c>
      <c r="K336" s="10"/>
      <c r="L336" s="8"/>
    </row>
    <row r="337" customFormat="false" ht="15" hidden="false" customHeight="false" outlineLevel="0" collapsed="false">
      <c r="A337" s="10"/>
      <c r="B337" s="10"/>
      <c r="C337" s="10"/>
      <c r="D337" s="10"/>
      <c r="E337" s="10"/>
      <c r="F337" s="10"/>
      <c r="G337" s="10"/>
      <c r="H337" s="10"/>
      <c r="I337" s="15"/>
      <c r="J337" s="11" t="str">
        <f aca="false">IF(OR(G337="",I337=""),"",G337*I337)</f>
        <v/>
      </c>
      <c r="K337" s="10"/>
      <c r="L337" s="8"/>
    </row>
    <row r="338" customFormat="false" ht="15" hidden="false" customHeight="false" outlineLevel="0" collapsed="false">
      <c r="A338" s="10"/>
      <c r="B338" s="10"/>
      <c r="C338" s="10"/>
      <c r="D338" s="10"/>
      <c r="E338" s="10"/>
      <c r="F338" s="10"/>
      <c r="G338" s="10"/>
      <c r="H338" s="10"/>
      <c r="I338" s="15"/>
      <c r="J338" s="11" t="str">
        <f aca="false">IF(OR(G338="",I338=""),"",G338*I338)</f>
        <v/>
      </c>
      <c r="K338" s="10"/>
      <c r="L338" s="8"/>
    </row>
    <row r="339" customFormat="false" ht="15" hidden="false" customHeight="false" outlineLevel="0" collapsed="false">
      <c r="A339" s="10"/>
      <c r="B339" s="10"/>
      <c r="C339" s="10"/>
      <c r="D339" s="10"/>
      <c r="E339" s="10"/>
      <c r="F339" s="10"/>
      <c r="G339" s="10"/>
      <c r="H339" s="10"/>
      <c r="I339" s="15"/>
      <c r="J339" s="11" t="str">
        <f aca="false">IF(OR(G339="",I339=""),"",G339*I339)</f>
        <v/>
      </c>
      <c r="K339" s="10"/>
      <c r="L339" s="8"/>
    </row>
    <row r="340" customFormat="false" ht="15" hidden="false" customHeight="false" outlineLevel="0" collapsed="false">
      <c r="A340" s="10"/>
      <c r="B340" s="10"/>
      <c r="C340" s="10"/>
      <c r="D340" s="10"/>
      <c r="E340" s="10"/>
      <c r="F340" s="10"/>
      <c r="G340" s="10"/>
      <c r="H340" s="10"/>
      <c r="I340" s="15"/>
      <c r="J340" s="11" t="str">
        <f aca="false">IF(OR(G340="",I340=""),"",G340*I340)</f>
        <v/>
      </c>
      <c r="K340" s="10"/>
      <c r="L340" s="8"/>
    </row>
    <row r="341" customFormat="false" ht="15" hidden="false" customHeight="false" outlineLevel="0" collapsed="false">
      <c r="A341" s="10"/>
      <c r="B341" s="10"/>
      <c r="C341" s="10"/>
      <c r="D341" s="10"/>
      <c r="E341" s="10"/>
      <c r="F341" s="10"/>
      <c r="G341" s="10"/>
      <c r="H341" s="10"/>
      <c r="I341" s="15"/>
      <c r="J341" s="11" t="str">
        <f aca="false">IF(OR(G341="",I341=""),"",G341*I341)</f>
        <v/>
      </c>
      <c r="K341" s="10"/>
      <c r="L341" s="8"/>
    </row>
    <row r="342" customFormat="false" ht="15" hidden="false" customHeight="false" outlineLevel="0" collapsed="false">
      <c r="A342" s="10"/>
      <c r="B342" s="10"/>
      <c r="C342" s="10"/>
      <c r="D342" s="10"/>
      <c r="E342" s="10"/>
      <c r="F342" s="10"/>
      <c r="G342" s="10"/>
      <c r="H342" s="10"/>
      <c r="I342" s="15"/>
      <c r="J342" s="11" t="str">
        <f aca="false">IF(OR(G342="",I342=""),"",G342*I342)</f>
        <v/>
      </c>
      <c r="K342" s="10"/>
      <c r="L342" s="8"/>
    </row>
    <row r="343" customFormat="false" ht="15" hidden="false" customHeight="false" outlineLevel="0" collapsed="false">
      <c r="A343" s="10"/>
      <c r="B343" s="10"/>
      <c r="C343" s="10"/>
      <c r="D343" s="10"/>
      <c r="E343" s="10"/>
      <c r="F343" s="10"/>
      <c r="G343" s="10"/>
      <c r="H343" s="10"/>
      <c r="I343" s="15"/>
      <c r="J343" s="11" t="str">
        <f aca="false">IF(OR(G343="",I343=""),"",G343*I343)</f>
        <v/>
      </c>
      <c r="K343" s="10"/>
      <c r="L343" s="8"/>
    </row>
    <row r="344" customFormat="false" ht="15" hidden="false" customHeight="false" outlineLevel="0" collapsed="false">
      <c r="A344" s="10"/>
      <c r="B344" s="10"/>
      <c r="C344" s="10"/>
      <c r="D344" s="10"/>
      <c r="E344" s="10"/>
      <c r="F344" s="10"/>
      <c r="G344" s="10"/>
      <c r="H344" s="10"/>
      <c r="I344" s="15"/>
      <c r="J344" s="11" t="str">
        <f aca="false">IF(OR(G344="",I344=""),"",G344*I344)</f>
        <v/>
      </c>
      <c r="K344" s="10"/>
      <c r="L344" s="8"/>
    </row>
    <row r="345" customFormat="false" ht="15" hidden="false" customHeight="false" outlineLevel="0" collapsed="false">
      <c r="A345" s="10"/>
      <c r="B345" s="10"/>
      <c r="C345" s="10"/>
      <c r="D345" s="10"/>
      <c r="E345" s="10"/>
      <c r="F345" s="10"/>
      <c r="G345" s="10"/>
      <c r="H345" s="10"/>
      <c r="I345" s="15"/>
      <c r="J345" s="11" t="str">
        <f aca="false">IF(OR(G345="",I345=""),"",G345*I345)</f>
        <v/>
      </c>
      <c r="K345" s="10"/>
      <c r="L345" s="8"/>
    </row>
    <row r="346" customFormat="false" ht="15" hidden="false" customHeight="false" outlineLevel="0" collapsed="false">
      <c r="A346" s="10"/>
      <c r="B346" s="10"/>
      <c r="C346" s="10"/>
      <c r="D346" s="10"/>
      <c r="E346" s="10"/>
      <c r="F346" s="10"/>
      <c r="G346" s="10"/>
      <c r="H346" s="10"/>
      <c r="I346" s="15"/>
      <c r="J346" s="11" t="str">
        <f aca="false">IF(OR(G346="",I346=""),"",G346*I346)</f>
        <v/>
      </c>
      <c r="K346" s="10"/>
      <c r="L346" s="8"/>
    </row>
    <row r="347" customFormat="false" ht="15" hidden="false" customHeight="false" outlineLevel="0" collapsed="false">
      <c r="A347" s="10"/>
      <c r="B347" s="10"/>
      <c r="C347" s="10"/>
      <c r="D347" s="10"/>
      <c r="E347" s="10"/>
      <c r="F347" s="10"/>
      <c r="G347" s="10"/>
      <c r="H347" s="10"/>
      <c r="I347" s="15"/>
      <c r="J347" s="11" t="str">
        <f aca="false">IF(OR(G347="",I347=""),"",G347*I347)</f>
        <v/>
      </c>
      <c r="K347" s="10"/>
      <c r="L347" s="8"/>
    </row>
    <row r="348" customFormat="false" ht="15" hidden="false" customHeight="false" outlineLevel="0" collapsed="false">
      <c r="A348" s="10"/>
      <c r="B348" s="10"/>
      <c r="C348" s="10"/>
      <c r="D348" s="10"/>
      <c r="E348" s="10"/>
      <c r="F348" s="10"/>
      <c r="G348" s="10"/>
      <c r="H348" s="10"/>
      <c r="I348" s="15"/>
      <c r="J348" s="11" t="str">
        <f aca="false">IF(OR(G348="",I348=""),"",G348*I348)</f>
        <v/>
      </c>
      <c r="K348" s="10"/>
      <c r="L348" s="8"/>
    </row>
    <row r="349" customFormat="false" ht="15" hidden="false" customHeight="false" outlineLevel="0" collapsed="false">
      <c r="A349" s="10"/>
      <c r="B349" s="10"/>
      <c r="C349" s="10"/>
      <c r="D349" s="10"/>
      <c r="E349" s="10"/>
      <c r="F349" s="10"/>
      <c r="G349" s="10"/>
      <c r="H349" s="10"/>
      <c r="I349" s="15"/>
      <c r="J349" s="11" t="str">
        <f aca="false">IF(OR(G349="",I349=""),"",G349*I349)</f>
        <v/>
      </c>
      <c r="K349" s="10"/>
      <c r="L349" s="8"/>
    </row>
    <row r="350" customFormat="false" ht="15" hidden="false" customHeight="false" outlineLevel="0" collapsed="false">
      <c r="A350" s="10"/>
      <c r="B350" s="10"/>
      <c r="C350" s="10"/>
      <c r="D350" s="10"/>
      <c r="E350" s="10"/>
      <c r="F350" s="10"/>
      <c r="G350" s="10"/>
      <c r="H350" s="10"/>
      <c r="I350" s="15"/>
      <c r="J350" s="11" t="str">
        <f aca="false">IF(OR(G350="",I350=""),"",G350*I350)</f>
        <v/>
      </c>
      <c r="K350" s="10"/>
      <c r="L350" s="8"/>
    </row>
    <row r="351" customFormat="false" ht="15" hidden="false" customHeight="false" outlineLevel="0" collapsed="false">
      <c r="A351" s="10"/>
      <c r="B351" s="10"/>
      <c r="C351" s="10"/>
      <c r="D351" s="10"/>
      <c r="E351" s="10"/>
      <c r="F351" s="10"/>
      <c r="G351" s="10"/>
      <c r="H351" s="10"/>
      <c r="I351" s="15"/>
      <c r="J351" s="11" t="str">
        <f aca="false">IF(OR(G351="",I351=""),"",G351*I351)</f>
        <v/>
      </c>
      <c r="K351" s="10"/>
      <c r="L351" s="8"/>
    </row>
    <row r="352" customFormat="false" ht="15" hidden="false" customHeight="false" outlineLevel="0" collapsed="false">
      <c r="A352" s="10"/>
      <c r="B352" s="10"/>
      <c r="C352" s="10"/>
      <c r="D352" s="10"/>
      <c r="E352" s="10"/>
      <c r="F352" s="10"/>
      <c r="G352" s="10"/>
      <c r="H352" s="10"/>
      <c r="I352" s="15"/>
      <c r="J352" s="11" t="str">
        <f aca="false">IF(OR(G352="",I352=""),"",G352*I352)</f>
        <v/>
      </c>
      <c r="K352" s="10"/>
      <c r="L352" s="8"/>
    </row>
    <row r="353" customFormat="false" ht="15" hidden="false" customHeight="false" outlineLevel="0" collapsed="false">
      <c r="A353" s="10"/>
      <c r="B353" s="10"/>
      <c r="C353" s="10"/>
      <c r="D353" s="10"/>
      <c r="E353" s="10"/>
      <c r="F353" s="10"/>
      <c r="G353" s="10"/>
      <c r="H353" s="10"/>
      <c r="I353" s="15"/>
      <c r="J353" s="11" t="str">
        <f aca="false">IF(OR(G353="",I353=""),"",G353*I353)</f>
        <v/>
      </c>
      <c r="K353" s="10"/>
      <c r="L353" s="8"/>
    </row>
    <row r="354" customFormat="false" ht="15" hidden="false" customHeight="false" outlineLevel="0" collapsed="false">
      <c r="A354" s="10"/>
      <c r="B354" s="10"/>
      <c r="C354" s="10"/>
      <c r="D354" s="10"/>
      <c r="E354" s="10"/>
      <c r="F354" s="10"/>
      <c r="G354" s="10"/>
      <c r="H354" s="10"/>
      <c r="I354" s="15"/>
      <c r="J354" s="11" t="str">
        <f aca="false">IF(OR(G354="",I354=""),"",G354*I354)</f>
        <v/>
      </c>
      <c r="K354" s="10"/>
      <c r="L354" s="8"/>
    </row>
    <row r="355" customFormat="false" ht="15" hidden="false" customHeight="false" outlineLevel="0" collapsed="false">
      <c r="A355" s="10"/>
      <c r="B355" s="10"/>
      <c r="C355" s="10"/>
      <c r="D355" s="10"/>
      <c r="E355" s="10"/>
      <c r="F355" s="10"/>
      <c r="G355" s="10"/>
      <c r="H355" s="10"/>
      <c r="I355" s="15"/>
      <c r="J355" s="11" t="str">
        <f aca="false">IF(OR(G355="",I355=""),"",G355*I355)</f>
        <v/>
      </c>
      <c r="K355" s="10"/>
      <c r="L355" s="8"/>
    </row>
    <row r="356" customFormat="false" ht="15" hidden="false" customHeight="false" outlineLevel="0" collapsed="false">
      <c r="A356" s="10"/>
      <c r="B356" s="10"/>
      <c r="C356" s="10"/>
      <c r="D356" s="10"/>
      <c r="E356" s="10"/>
      <c r="F356" s="10"/>
      <c r="G356" s="10"/>
      <c r="H356" s="10"/>
      <c r="I356" s="15"/>
      <c r="J356" s="11" t="str">
        <f aca="false">IF(OR(G356="",I356=""),"",G356*I356)</f>
        <v/>
      </c>
      <c r="K356" s="10"/>
      <c r="L356" s="8"/>
    </row>
    <row r="357" customFormat="false" ht="15" hidden="false" customHeight="false" outlineLevel="0" collapsed="false">
      <c r="A357" s="10"/>
      <c r="B357" s="10"/>
      <c r="C357" s="10"/>
      <c r="D357" s="10"/>
      <c r="E357" s="10"/>
      <c r="F357" s="10"/>
      <c r="G357" s="10"/>
      <c r="H357" s="10"/>
      <c r="I357" s="15"/>
      <c r="J357" s="11" t="str">
        <f aca="false">IF(OR(G357="",I357=""),"",G357*I357)</f>
        <v/>
      </c>
      <c r="K357" s="10"/>
      <c r="L357" s="8"/>
    </row>
    <row r="358" customFormat="false" ht="15" hidden="false" customHeight="false" outlineLevel="0" collapsed="false">
      <c r="A358" s="10"/>
      <c r="B358" s="10"/>
      <c r="C358" s="10"/>
      <c r="D358" s="10"/>
      <c r="E358" s="10"/>
      <c r="F358" s="10"/>
      <c r="G358" s="10"/>
      <c r="H358" s="10"/>
      <c r="I358" s="15"/>
      <c r="J358" s="11" t="str">
        <f aca="false">IF(OR(G358="",I358=""),"",G358*I358)</f>
        <v/>
      </c>
      <c r="K358" s="10"/>
      <c r="L358" s="8"/>
    </row>
    <row r="359" customFormat="false" ht="15" hidden="false" customHeight="false" outlineLevel="0" collapsed="false">
      <c r="A359" s="10"/>
      <c r="B359" s="10"/>
      <c r="C359" s="10"/>
      <c r="D359" s="10"/>
      <c r="E359" s="10"/>
      <c r="F359" s="10"/>
      <c r="G359" s="10"/>
      <c r="H359" s="10"/>
      <c r="I359" s="15"/>
      <c r="J359" s="11" t="str">
        <f aca="false">IF(OR(G359="",I359=""),"",G359*I359)</f>
        <v/>
      </c>
      <c r="K359" s="10"/>
      <c r="L359" s="8"/>
    </row>
    <row r="360" customFormat="false" ht="15" hidden="false" customHeight="false" outlineLevel="0" collapsed="false">
      <c r="A360" s="10"/>
      <c r="B360" s="10"/>
      <c r="C360" s="10"/>
      <c r="D360" s="10"/>
      <c r="E360" s="10"/>
      <c r="F360" s="10"/>
      <c r="G360" s="10"/>
      <c r="H360" s="10"/>
      <c r="I360" s="15"/>
      <c r="J360" s="11" t="str">
        <f aca="false">IF(OR(G360="",I360=""),"",G360*I360)</f>
        <v/>
      </c>
      <c r="K360" s="10"/>
      <c r="L360" s="8"/>
    </row>
    <row r="361" customFormat="false" ht="15" hidden="false" customHeight="false" outlineLevel="0" collapsed="false">
      <c r="A361" s="10"/>
      <c r="B361" s="10"/>
      <c r="C361" s="10"/>
      <c r="D361" s="10"/>
      <c r="E361" s="10"/>
      <c r="F361" s="10"/>
      <c r="G361" s="10"/>
      <c r="H361" s="10"/>
      <c r="I361" s="15"/>
      <c r="J361" s="11" t="str">
        <f aca="false">IF(OR(G361="",I361=""),"",G361*I361)</f>
        <v/>
      </c>
      <c r="K361" s="10"/>
      <c r="L361" s="8"/>
    </row>
    <row r="362" customFormat="false" ht="15" hidden="false" customHeight="false" outlineLevel="0" collapsed="false">
      <c r="A362" s="10"/>
      <c r="B362" s="10"/>
      <c r="C362" s="10"/>
      <c r="D362" s="10"/>
      <c r="E362" s="10"/>
      <c r="F362" s="10"/>
      <c r="G362" s="10"/>
      <c r="H362" s="10"/>
      <c r="I362" s="15"/>
      <c r="J362" s="11" t="str">
        <f aca="false">IF(OR(G362="",I362=""),"",G362*I362)</f>
        <v/>
      </c>
      <c r="K362" s="10"/>
      <c r="L362" s="8"/>
    </row>
    <row r="363" customFormat="false" ht="15" hidden="false" customHeight="false" outlineLevel="0" collapsed="false">
      <c r="A363" s="10"/>
      <c r="B363" s="10"/>
      <c r="C363" s="10"/>
      <c r="D363" s="10"/>
      <c r="E363" s="10"/>
      <c r="F363" s="10"/>
      <c r="G363" s="10"/>
      <c r="H363" s="10"/>
      <c r="I363" s="15"/>
      <c r="J363" s="11" t="str">
        <f aca="false">IF(OR(G363="",I363=""),"",G363*I363)</f>
        <v/>
      </c>
      <c r="K363" s="10"/>
      <c r="L363" s="8"/>
    </row>
    <row r="364" customFormat="false" ht="15" hidden="false" customHeight="false" outlineLevel="0" collapsed="false">
      <c r="A364" s="10"/>
      <c r="B364" s="10"/>
      <c r="C364" s="10"/>
      <c r="D364" s="10"/>
      <c r="E364" s="10"/>
      <c r="F364" s="10"/>
      <c r="G364" s="10"/>
      <c r="H364" s="10"/>
      <c r="I364" s="15"/>
      <c r="J364" s="11" t="str">
        <f aca="false">IF(OR(G364="",I364=""),"",G364*I364)</f>
        <v/>
      </c>
      <c r="K364" s="10"/>
      <c r="L364" s="8"/>
    </row>
    <row r="365" customFormat="false" ht="15" hidden="false" customHeight="false" outlineLevel="0" collapsed="false">
      <c r="A365" s="10"/>
      <c r="B365" s="10"/>
      <c r="C365" s="10"/>
      <c r="D365" s="10"/>
      <c r="E365" s="10"/>
      <c r="F365" s="10"/>
      <c r="G365" s="10"/>
      <c r="H365" s="10"/>
      <c r="I365" s="15"/>
      <c r="J365" s="11" t="str">
        <f aca="false">IF(OR(G365="",I365=""),"",G365*I365)</f>
        <v/>
      </c>
      <c r="K365" s="10"/>
      <c r="L365" s="8"/>
    </row>
    <row r="366" customFormat="false" ht="15" hidden="false" customHeight="false" outlineLevel="0" collapsed="false">
      <c r="A366" s="10"/>
      <c r="B366" s="10"/>
      <c r="C366" s="10"/>
      <c r="D366" s="10"/>
      <c r="E366" s="10"/>
      <c r="F366" s="10"/>
      <c r="G366" s="10"/>
      <c r="H366" s="10"/>
      <c r="I366" s="15"/>
      <c r="J366" s="11" t="str">
        <f aca="false">IF(OR(G366="",I366=""),"",G366*I366)</f>
        <v/>
      </c>
      <c r="K366" s="10"/>
      <c r="L366" s="8"/>
    </row>
    <row r="367" customFormat="false" ht="15" hidden="false" customHeight="false" outlineLevel="0" collapsed="false">
      <c r="A367" s="10"/>
      <c r="B367" s="10"/>
      <c r="C367" s="10"/>
      <c r="D367" s="10"/>
      <c r="E367" s="10"/>
      <c r="F367" s="10"/>
      <c r="G367" s="10"/>
      <c r="H367" s="10"/>
      <c r="I367" s="15"/>
      <c r="J367" s="11" t="str">
        <f aca="false">IF(OR(G367="",I367=""),"",G367*I367)</f>
        <v/>
      </c>
      <c r="K367" s="10"/>
      <c r="L367" s="8"/>
    </row>
    <row r="368" customFormat="false" ht="15" hidden="false" customHeight="false" outlineLevel="0" collapsed="false">
      <c r="A368" s="10"/>
      <c r="B368" s="10"/>
      <c r="C368" s="10"/>
      <c r="D368" s="10"/>
      <c r="E368" s="10"/>
      <c r="F368" s="10"/>
      <c r="G368" s="10"/>
      <c r="H368" s="10"/>
      <c r="I368" s="15"/>
      <c r="J368" s="11" t="str">
        <f aca="false">IF(OR(G368="",I368=""),"",G368*I368)</f>
        <v/>
      </c>
      <c r="K368" s="10"/>
      <c r="L368" s="8"/>
    </row>
    <row r="369" customFormat="false" ht="15" hidden="false" customHeight="false" outlineLevel="0" collapsed="false">
      <c r="A369" s="10"/>
      <c r="B369" s="10"/>
      <c r="C369" s="10"/>
      <c r="D369" s="10"/>
      <c r="E369" s="10"/>
      <c r="F369" s="10"/>
      <c r="G369" s="10"/>
      <c r="H369" s="10"/>
      <c r="I369" s="15"/>
      <c r="J369" s="11" t="str">
        <f aca="false">IF(OR(G369="",I369=""),"",G369*I369)</f>
        <v/>
      </c>
      <c r="K369" s="10"/>
      <c r="L369" s="8"/>
    </row>
    <row r="370" customFormat="false" ht="15" hidden="false" customHeight="false" outlineLevel="0" collapsed="false">
      <c r="A370" s="10"/>
      <c r="B370" s="10"/>
      <c r="C370" s="10"/>
      <c r="D370" s="10"/>
      <c r="E370" s="10"/>
      <c r="F370" s="10"/>
      <c r="G370" s="10"/>
      <c r="H370" s="10"/>
      <c r="I370" s="15"/>
      <c r="J370" s="11" t="str">
        <f aca="false">IF(OR(G370="",I370=""),"",G370*I370)</f>
        <v/>
      </c>
      <c r="K370" s="10"/>
      <c r="L370" s="8"/>
    </row>
    <row r="371" customFormat="false" ht="15" hidden="false" customHeight="false" outlineLevel="0" collapsed="false">
      <c r="A371" s="10"/>
      <c r="B371" s="10"/>
      <c r="C371" s="10"/>
      <c r="D371" s="10"/>
      <c r="E371" s="10"/>
      <c r="F371" s="10"/>
      <c r="G371" s="10"/>
      <c r="H371" s="10"/>
      <c r="I371" s="15"/>
      <c r="J371" s="11" t="str">
        <f aca="false">IF(OR(G371="",I371=""),"",G371*I371)</f>
        <v/>
      </c>
      <c r="K371" s="10"/>
      <c r="L371" s="8"/>
    </row>
    <row r="372" customFormat="false" ht="15" hidden="false" customHeight="false" outlineLevel="0" collapsed="false">
      <c r="A372" s="10"/>
      <c r="B372" s="10"/>
      <c r="C372" s="10"/>
      <c r="D372" s="10"/>
      <c r="E372" s="10"/>
      <c r="F372" s="10"/>
      <c r="G372" s="10"/>
      <c r="H372" s="10"/>
      <c r="I372" s="15"/>
      <c r="J372" s="11" t="str">
        <f aca="false">IF(OR(G372="",I372=""),"",G372*I372)</f>
        <v/>
      </c>
      <c r="K372" s="10"/>
      <c r="L372" s="8"/>
    </row>
    <row r="373" customFormat="false" ht="15" hidden="false" customHeight="false" outlineLevel="0" collapsed="false">
      <c r="A373" s="10"/>
      <c r="B373" s="10"/>
      <c r="C373" s="10"/>
      <c r="D373" s="10"/>
      <c r="E373" s="10"/>
      <c r="F373" s="10"/>
      <c r="G373" s="10"/>
      <c r="H373" s="10"/>
      <c r="I373" s="15"/>
      <c r="J373" s="11" t="str">
        <f aca="false">IF(OR(G373="",I373=""),"",G373*I373)</f>
        <v/>
      </c>
      <c r="K373" s="10"/>
      <c r="L373" s="8"/>
    </row>
    <row r="374" customFormat="false" ht="15" hidden="false" customHeight="false" outlineLevel="0" collapsed="false">
      <c r="A374" s="10"/>
      <c r="B374" s="10"/>
      <c r="C374" s="10"/>
      <c r="D374" s="10"/>
      <c r="E374" s="10"/>
      <c r="F374" s="10"/>
      <c r="G374" s="10"/>
      <c r="H374" s="10"/>
      <c r="I374" s="15"/>
      <c r="J374" s="11" t="str">
        <f aca="false">IF(OR(G374="",I374=""),"",G374*I374)</f>
        <v/>
      </c>
      <c r="K374" s="10"/>
      <c r="L374" s="8"/>
    </row>
    <row r="375" customFormat="false" ht="15" hidden="false" customHeight="false" outlineLevel="0" collapsed="false">
      <c r="A375" s="10"/>
      <c r="B375" s="10"/>
      <c r="C375" s="10"/>
      <c r="D375" s="10"/>
      <c r="E375" s="10"/>
      <c r="F375" s="10"/>
      <c r="G375" s="10"/>
      <c r="H375" s="10"/>
      <c r="I375" s="15"/>
      <c r="J375" s="11" t="str">
        <f aca="false">IF(OR(G375="",I375=""),"",G375*I375)</f>
        <v/>
      </c>
      <c r="K375" s="10"/>
      <c r="L375" s="8"/>
    </row>
    <row r="376" customFormat="false" ht="15" hidden="false" customHeight="false" outlineLevel="0" collapsed="false">
      <c r="A376" s="10"/>
      <c r="B376" s="10"/>
      <c r="C376" s="10"/>
      <c r="D376" s="10"/>
      <c r="E376" s="10"/>
      <c r="F376" s="10"/>
      <c r="G376" s="10"/>
      <c r="H376" s="10"/>
      <c r="I376" s="15"/>
      <c r="J376" s="11" t="str">
        <f aca="false">IF(OR(G376="",I376=""),"",G376*I376)</f>
        <v/>
      </c>
      <c r="K376" s="10"/>
      <c r="L376" s="8"/>
    </row>
    <row r="377" customFormat="false" ht="15" hidden="false" customHeight="false" outlineLevel="0" collapsed="false">
      <c r="A377" s="10"/>
      <c r="B377" s="10"/>
      <c r="C377" s="10"/>
      <c r="D377" s="10"/>
      <c r="E377" s="10"/>
      <c r="F377" s="10"/>
      <c r="G377" s="10"/>
      <c r="H377" s="10"/>
      <c r="I377" s="15"/>
      <c r="J377" s="11" t="str">
        <f aca="false">IF(OR(G377="",I377=""),"",G377*I377)</f>
        <v/>
      </c>
      <c r="K377" s="10"/>
      <c r="L377" s="8"/>
    </row>
    <row r="378" customFormat="false" ht="15" hidden="false" customHeight="false" outlineLevel="0" collapsed="false">
      <c r="A378" s="10"/>
      <c r="B378" s="10"/>
      <c r="C378" s="10"/>
      <c r="D378" s="10"/>
      <c r="E378" s="10"/>
      <c r="F378" s="10"/>
      <c r="G378" s="10"/>
      <c r="H378" s="10"/>
      <c r="I378" s="15"/>
      <c r="J378" s="11" t="str">
        <f aca="false">IF(OR(G378="",I378=""),"",G378*I378)</f>
        <v/>
      </c>
      <c r="K378" s="10"/>
      <c r="L378" s="8"/>
    </row>
    <row r="379" customFormat="false" ht="15" hidden="false" customHeight="false" outlineLevel="0" collapsed="false">
      <c r="A379" s="10"/>
      <c r="B379" s="10"/>
      <c r="C379" s="10"/>
      <c r="D379" s="10"/>
      <c r="E379" s="10"/>
      <c r="F379" s="10"/>
      <c r="G379" s="10"/>
      <c r="H379" s="10"/>
      <c r="I379" s="15"/>
      <c r="J379" s="11" t="str">
        <f aca="false">IF(OR(G379="",I379=""),"",G379*I379)</f>
        <v/>
      </c>
      <c r="K379" s="10"/>
      <c r="L379" s="8"/>
    </row>
    <row r="380" customFormat="false" ht="15" hidden="false" customHeight="false" outlineLevel="0" collapsed="false">
      <c r="A380" s="10"/>
      <c r="B380" s="10"/>
      <c r="C380" s="10"/>
      <c r="D380" s="10"/>
      <c r="E380" s="10"/>
      <c r="F380" s="10"/>
      <c r="G380" s="10"/>
      <c r="H380" s="10"/>
      <c r="I380" s="15"/>
      <c r="J380" s="11" t="str">
        <f aca="false">IF(OR(G380="",I380=""),"",G380*I380)</f>
        <v/>
      </c>
      <c r="K380" s="10"/>
      <c r="L380" s="8"/>
    </row>
    <row r="381" customFormat="false" ht="15" hidden="false" customHeight="false" outlineLevel="0" collapsed="false">
      <c r="A381" s="10"/>
      <c r="B381" s="10"/>
      <c r="C381" s="10"/>
      <c r="D381" s="10"/>
      <c r="E381" s="10"/>
      <c r="F381" s="10"/>
      <c r="G381" s="10"/>
      <c r="H381" s="10"/>
      <c r="I381" s="15"/>
      <c r="J381" s="11" t="str">
        <f aca="false">IF(OR(G381="",I381=""),"",G381*I381)</f>
        <v/>
      </c>
      <c r="K381" s="10"/>
      <c r="L381" s="8"/>
    </row>
    <row r="382" customFormat="false" ht="15" hidden="false" customHeight="false" outlineLevel="0" collapsed="false">
      <c r="A382" s="10"/>
      <c r="B382" s="10"/>
      <c r="C382" s="10"/>
      <c r="D382" s="10"/>
      <c r="E382" s="10"/>
      <c r="F382" s="10"/>
      <c r="G382" s="10"/>
      <c r="H382" s="10"/>
      <c r="I382" s="15"/>
      <c r="J382" s="11" t="str">
        <f aca="false">IF(OR(G382="",I382=""),"",G382*I382)</f>
        <v/>
      </c>
      <c r="K382" s="10"/>
      <c r="L382" s="8"/>
    </row>
    <row r="383" customFormat="false" ht="15" hidden="false" customHeight="false" outlineLevel="0" collapsed="false">
      <c r="A383" s="10"/>
      <c r="B383" s="10"/>
      <c r="C383" s="10"/>
      <c r="D383" s="10"/>
      <c r="E383" s="10"/>
      <c r="F383" s="10"/>
      <c r="G383" s="10"/>
      <c r="H383" s="10"/>
      <c r="I383" s="15"/>
      <c r="J383" s="11" t="str">
        <f aca="false">IF(OR(G383="",I383=""),"",G383*I383)</f>
        <v/>
      </c>
      <c r="K383" s="10"/>
      <c r="L383" s="8"/>
    </row>
    <row r="384" customFormat="false" ht="15" hidden="false" customHeight="false" outlineLevel="0" collapsed="false">
      <c r="A384" s="10"/>
      <c r="B384" s="10"/>
      <c r="C384" s="10"/>
      <c r="D384" s="10"/>
      <c r="E384" s="10"/>
      <c r="F384" s="10"/>
      <c r="G384" s="10"/>
      <c r="H384" s="10"/>
      <c r="I384" s="15"/>
      <c r="J384" s="11" t="str">
        <f aca="false">IF(OR(G384="",I384=""),"",G384*I384)</f>
        <v/>
      </c>
      <c r="K384" s="10"/>
      <c r="L384" s="8"/>
    </row>
    <row r="385" customFormat="false" ht="15" hidden="false" customHeight="false" outlineLevel="0" collapsed="false">
      <c r="A385" s="10"/>
      <c r="B385" s="10"/>
      <c r="C385" s="10"/>
      <c r="D385" s="10"/>
      <c r="E385" s="10"/>
      <c r="F385" s="10"/>
      <c r="G385" s="10"/>
      <c r="H385" s="10"/>
      <c r="I385" s="15"/>
      <c r="J385" s="11" t="str">
        <f aca="false">IF(OR(G385="",I385=""),"",G385*I385)</f>
        <v/>
      </c>
      <c r="K385" s="10"/>
      <c r="L385" s="8"/>
    </row>
    <row r="386" customFormat="false" ht="15" hidden="false" customHeight="false" outlineLevel="0" collapsed="false">
      <c r="A386" s="10"/>
      <c r="B386" s="10"/>
      <c r="C386" s="10"/>
      <c r="D386" s="10"/>
      <c r="E386" s="10"/>
      <c r="F386" s="10"/>
      <c r="G386" s="10"/>
      <c r="H386" s="10"/>
      <c r="I386" s="15"/>
      <c r="J386" s="11" t="str">
        <f aca="false">IF(OR(G386="",I386=""),"",G386*I386)</f>
        <v/>
      </c>
      <c r="K386" s="10"/>
      <c r="L386" s="8"/>
    </row>
    <row r="387" customFormat="false" ht="15" hidden="false" customHeight="false" outlineLevel="0" collapsed="false">
      <c r="A387" s="10"/>
      <c r="B387" s="10"/>
      <c r="C387" s="10"/>
      <c r="D387" s="10"/>
      <c r="E387" s="10"/>
      <c r="F387" s="10"/>
      <c r="G387" s="10"/>
      <c r="H387" s="10"/>
      <c r="I387" s="15"/>
      <c r="J387" s="11" t="str">
        <f aca="false">IF(OR(G387="",I387=""),"",G387*I387)</f>
        <v/>
      </c>
      <c r="K387" s="10"/>
      <c r="L387" s="8"/>
    </row>
    <row r="388" customFormat="false" ht="15" hidden="false" customHeight="false" outlineLevel="0" collapsed="false">
      <c r="A388" s="10"/>
      <c r="B388" s="10"/>
      <c r="C388" s="10"/>
      <c r="D388" s="10"/>
      <c r="E388" s="10"/>
      <c r="F388" s="10"/>
      <c r="G388" s="10"/>
      <c r="H388" s="10"/>
      <c r="I388" s="15"/>
      <c r="J388" s="11" t="str">
        <f aca="false">IF(OR(G388="",I388=""),"",G388*I388)</f>
        <v/>
      </c>
      <c r="K388" s="10"/>
      <c r="L388" s="8"/>
    </row>
    <row r="389" customFormat="false" ht="15" hidden="false" customHeight="false" outlineLevel="0" collapsed="false">
      <c r="A389" s="10"/>
      <c r="B389" s="10"/>
      <c r="C389" s="10"/>
      <c r="D389" s="10"/>
      <c r="E389" s="10"/>
      <c r="F389" s="10"/>
      <c r="G389" s="10"/>
      <c r="H389" s="10"/>
      <c r="I389" s="15"/>
      <c r="J389" s="11" t="str">
        <f aca="false">IF(OR(G389="",I389=""),"",G389*I389)</f>
        <v/>
      </c>
      <c r="K389" s="10"/>
      <c r="L389" s="8"/>
    </row>
    <row r="390" customFormat="false" ht="15" hidden="false" customHeight="false" outlineLevel="0" collapsed="false">
      <c r="A390" s="10"/>
      <c r="B390" s="10"/>
      <c r="C390" s="10"/>
      <c r="D390" s="10"/>
      <c r="E390" s="10"/>
      <c r="F390" s="10"/>
      <c r="G390" s="10"/>
      <c r="H390" s="10"/>
      <c r="I390" s="15"/>
      <c r="J390" s="11" t="str">
        <f aca="false">IF(OR(G390="",I390=""),"",G390*I390)</f>
        <v/>
      </c>
      <c r="K390" s="10"/>
      <c r="L390" s="8"/>
    </row>
    <row r="391" customFormat="false" ht="15" hidden="false" customHeight="false" outlineLevel="0" collapsed="false">
      <c r="A391" s="10"/>
      <c r="B391" s="10"/>
      <c r="C391" s="10"/>
      <c r="D391" s="10"/>
      <c r="E391" s="10"/>
      <c r="F391" s="10"/>
      <c r="G391" s="10"/>
      <c r="H391" s="10"/>
      <c r="I391" s="15"/>
      <c r="J391" s="11" t="str">
        <f aca="false">IF(OR(G391="",I391=""),"",G391*I391)</f>
        <v/>
      </c>
      <c r="K391" s="10"/>
      <c r="L391" s="8"/>
    </row>
    <row r="392" customFormat="false" ht="15" hidden="false" customHeight="false" outlineLevel="0" collapsed="false">
      <c r="A392" s="10"/>
      <c r="B392" s="10"/>
      <c r="C392" s="10"/>
      <c r="D392" s="10"/>
      <c r="E392" s="10"/>
      <c r="F392" s="10"/>
      <c r="G392" s="10"/>
      <c r="H392" s="10"/>
      <c r="I392" s="15"/>
      <c r="J392" s="11" t="str">
        <f aca="false">IF(OR(G392="",I392=""),"",G392*I392)</f>
        <v/>
      </c>
      <c r="K392" s="10"/>
      <c r="L392" s="8"/>
    </row>
    <row r="393" customFormat="false" ht="15" hidden="false" customHeight="false" outlineLevel="0" collapsed="false">
      <c r="A393" s="10"/>
      <c r="B393" s="10"/>
      <c r="C393" s="10"/>
      <c r="D393" s="10"/>
      <c r="E393" s="10"/>
      <c r="F393" s="10"/>
      <c r="G393" s="10"/>
      <c r="H393" s="10"/>
      <c r="I393" s="15"/>
      <c r="J393" s="11" t="str">
        <f aca="false">IF(OR(G393="",I393=""),"",G393*I393)</f>
        <v/>
      </c>
      <c r="K393" s="10"/>
      <c r="L393" s="8"/>
    </row>
    <row r="394" customFormat="false" ht="15" hidden="false" customHeight="false" outlineLevel="0" collapsed="false">
      <c r="A394" s="10"/>
      <c r="B394" s="10"/>
      <c r="C394" s="10"/>
      <c r="D394" s="10"/>
      <c r="E394" s="10"/>
      <c r="F394" s="10"/>
      <c r="G394" s="10"/>
      <c r="H394" s="10"/>
      <c r="I394" s="15"/>
      <c r="J394" s="11" t="str">
        <f aca="false">IF(OR(G394="",I394=""),"",G394*I394)</f>
        <v/>
      </c>
      <c r="K394" s="10"/>
      <c r="L394" s="8"/>
    </row>
    <row r="395" customFormat="false" ht="15" hidden="false" customHeight="false" outlineLevel="0" collapsed="false">
      <c r="A395" s="10"/>
      <c r="B395" s="10"/>
      <c r="C395" s="10"/>
      <c r="D395" s="10"/>
      <c r="E395" s="10"/>
      <c r="F395" s="10"/>
      <c r="G395" s="10"/>
      <c r="H395" s="10"/>
      <c r="I395" s="15"/>
      <c r="J395" s="11" t="str">
        <f aca="false">IF(OR(G395="",I395=""),"",G395*I395)</f>
        <v/>
      </c>
      <c r="K395" s="10"/>
      <c r="L395" s="8"/>
    </row>
    <row r="396" customFormat="false" ht="15" hidden="false" customHeight="false" outlineLevel="0" collapsed="false">
      <c r="A396" s="10"/>
      <c r="B396" s="10"/>
      <c r="C396" s="10"/>
      <c r="D396" s="10"/>
      <c r="E396" s="10"/>
      <c r="F396" s="10"/>
      <c r="G396" s="10"/>
      <c r="H396" s="10"/>
      <c r="I396" s="15"/>
      <c r="J396" s="11" t="str">
        <f aca="false">IF(OR(G396="",I396=""),"",G396*I396)</f>
        <v/>
      </c>
      <c r="K396" s="10"/>
      <c r="L396" s="8"/>
    </row>
    <row r="397" customFormat="false" ht="15" hidden="false" customHeight="false" outlineLevel="0" collapsed="false">
      <c r="A397" s="10"/>
      <c r="B397" s="10"/>
      <c r="C397" s="10"/>
      <c r="D397" s="10"/>
      <c r="E397" s="10"/>
      <c r="F397" s="10"/>
      <c r="G397" s="10"/>
      <c r="H397" s="10"/>
      <c r="I397" s="15"/>
      <c r="J397" s="11" t="str">
        <f aca="false">IF(OR(G397="",I397=""),"",G397*I397)</f>
        <v/>
      </c>
      <c r="K397" s="10"/>
      <c r="L397" s="8"/>
    </row>
    <row r="398" customFormat="false" ht="15" hidden="false" customHeight="false" outlineLevel="0" collapsed="false">
      <c r="A398" s="10"/>
      <c r="B398" s="10"/>
      <c r="C398" s="10"/>
      <c r="D398" s="10"/>
      <c r="E398" s="10"/>
      <c r="F398" s="10"/>
      <c r="G398" s="10"/>
      <c r="H398" s="10"/>
      <c r="I398" s="15"/>
      <c r="J398" s="11" t="str">
        <f aca="false">IF(OR(G398="",I398=""),"",G398*I398)</f>
        <v/>
      </c>
      <c r="K398" s="10"/>
      <c r="L398" s="8"/>
    </row>
    <row r="399" customFormat="false" ht="15" hidden="false" customHeight="false" outlineLevel="0" collapsed="false">
      <c r="A399" s="10"/>
      <c r="B399" s="10"/>
      <c r="C399" s="10"/>
      <c r="D399" s="10"/>
      <c r="E399" s="10"/>
      <c r="F399" s="10"/>
      <c r="G399" s="10"/>
      <c r="H399" s="10"/>
      <c r="I399" s="15"/>
      <c r="J399" s="11" t="str">
        <f aca="false">IF(OR(G399="",I399=""),"",G399*I399)</f>
        <v/>
      </c>
      <c r="K399" s="10"/>
      <c r="L399" s="8"/>
    </row>
    <row r="400" customFormat="false" ht="15" hidden="false" customHeight="false" outlineLevel="0" collapsed="false">
      <c r="A400" s="10"/>
      <c r="B400" s="10"/>
      <c r="C400" s="10"/>
      <c r="D400" s="10"/>
      <c r="E400" s="10"/>
      <c r="F400" s="10"/>
      <c r="G400" s="10"/>
      <c r="H400" s="10"/>
      <c r="I400" s="15"/>
      <c r="J400" s="11" t="str">
        <f aca="false">IF(OR(G400="",I400=""),"",G400*I400)</f>
        <v/>
      </c>
      <c r="K400" s="10"/>
      <c r="L400" s="8"/>
    </row>
    <row r="401" customFormat="false" ht="15" hidden="false" customHeight="false" outlineLevel="0" collapsed="false">
      <c r="A401" s="10"/>
      <c r="B401" s="10"/>
      <c r="C401" s="10"/>
      <c r="D401" s="10"/>
      <c r="E401" s="10"/>
      <c r="F401" s="10"/>
      <c r="G401" s="10"/>
      <c r="H401" s="10"/>
      <c r="I401" s="15"/>
      <c r="J401" s="11" t="str">
        <f aca="false">IF(OR(G401="",I401=""),"",G401*I401)</f>
        <v/>
      </c>
      <c r="K401" s="10"/>
      <c r="L401" s="8"/>
    </row>
    <row r="402" customFormat="false" ht="15" hidden="false" customHeight="false" outlineLevel="0" collapsed="false">
      <c r="A402" s="10"/>
      <c r="B402" s="10"/>
      <c r="C402" s="10"/>
      <c r="D402" s="10"/>
      <c r="E402" s="10"/>
      <c r="F402" s="10"/>
      <c r="G402" s="10"/>
      <c r="H402" s="10"/>
      <c r="I402" s="15"/>
      <c r="J402" s="11" t="str">
        <f aca="false">IF(OR(G402="",I402=""),"",G402*I402)</f>
        <v/>
      </c>
      <c r="K402" s="10"/>
      <c r="L402" s="8"/>
    </row>
    <row r="403" customFormat="false" ht="15" hidden="false" customHeight="false" outlineLevel="0" collapsed="false">
      <c r="A403" s="10"/>
      <c r="B403" s="10"/>
      <c r="C403" s="10"/>
      <c r="D403" s="10"/>
      <c r="E403" s="10"/>
      <c r="F403" s="10"/>
      <c r="G403" s="10"/>
      <c r="H403" s="10"/>
      <c r="I403" s="15"/>
      <c r="J403" s="11" t="str">
        <f aca="false">IF(OR(G403="",I403=""),"",G403*I403)</f>
        <v/>
      </c>
      <c r="K403" s="10"/>
      <c r="L403" s="8"/>
    </row>
    <row r="404" customFormat="false" ht="15" hidden="false" customHeight="false" outlineLevel="0" collapsed="false">
      <c r="A404" s="10"/>
      <c r="B404" s="10"/>
      <c r="C404" s="10"/>
      <c r="D404" s="10"/>
      <c r="E404" s="10"/>
      <c r="F404" s="10"/>
      <c r="G404" s="10"/>
      <c r="H404" s="10"/>
      <c r="I404" s="15"/>
      <c r="J404" s="11" t="str">
        <f aca="false">IF(OR(G404="",I404=""),"",G404*I404)</f>
        <v/>
      </c>
      <c r="K404" s="10"/>
      <c r="L404" s="8"/>
    </row>
  </sheetData>
  <dataValidations count="1">
    <dataValidation allowBlank="true" errorStyle="stop" operator="between" showDropDown="false" showErrorMessage="false" showInputMessage="false" sqref="L5:L404" type="list">
      <formula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
    <col collapsed="false" customWidth="true" hidden="false" outlineLevel="0" max="3" min="2" style="0" width="9"/>
    <col collapsed="false" customWidth="true" hidden="false" outlineLevel="0" max="4" min="4" style="0" width="13"/>
    <col collapsed="false" customWidth="true" hidden="false" outlineLevel="0" max="5" min="5" style="0" width="9"/>
    <col collapsed="false" customWidth="true" hidden="false" outlineLevel="0" max="6" min="6" style="0" width="13"/>
    <col collapsed="false" customWidth="true" hidden="false" outlineLevel="0" max="7" min="7" style="0" width="9"/>
    <col collapsed="false" customWidth="true" hidden="false" outlineLevel="0" max="8" min="8" style="0" width="8"/>
    <col collapsed="false" customWidth="true" hidden="false" outlineLevel="0" max="9" min="9" style="0" width="12"/>
  </cols>
  <sheetData>
    <row r="1" customFormat="false" ht="15" hidden="false" customHeight="false" outlineLevel="0" collapsed="false">
      <c r="A1" s="5" t="s">
        <v>129</v>
      </c>
      <c r="B1" s="16" t="n">
        <v>46113</v>
      </c>
      <c r="C1" s="7" t="s">
        <v>130</v>
      </c>
    </row>
    <row r="3" customFormat="false" ht="31.5" hidden="false" customHeight="true" outlineLevel="0" collapsed="false">
      <c r="A3" s="9" t="s">
        <v>131</v>
      </c>
      <c r="B3" s="9" t="s">
        <v>132</v>
      </c>
      <c r="C3" s="9" t="s">
        <v>133</v>
      </c>
      <c r="D3" s="9" t="s">
        <v>134</v>
      </c>
      <c r="E3" s="9" t="s">
        <v>135</v>
      </c>
      <c r="F3" s="9" t="s">
        <v>52</v>
      </c>
      <c r="G3" s="9" t="s">
        <v>136</v>
      </c>
      <c r="H3" s="9" t="s">
        <v>137</v>
      </c>
      <c r="I3" s="9" t="s">
        <v>138</v>
      </c>
    </row>
    <row r="4" customFormat="false" ht="15" hidden="false" customHeight="false" outlineLevel="0" collapsed="false">
      <c r="A4" s="17" t="n">
        <f aca="false">DATE(YEAR($B$1),MONTH($B$1),1)</f>
        <v>46113</v>
      </c>
      <c r="B4" s="12" t="n">
        <f aca="false">COUNTIFS(案件台帳!$H$6:$H$105,"&gt;="&amp;A4,案件台帳!$H$6:$H$105,"&lt;"&amp;EDATE(A4,1))</f>
        <v>0</v>
      </c>
      <c r="C4" s="12" t="n">
        <f aca="false">COUNTIFS(案件台帳!$I$6:$I$105,"&gt;="&amp;A4,案件台帳!$I$6:$I$105,"&lt;"&amp;EDATE(A4,1))</f>
        <v>0</v>
      </c>
      <c r="D4" s="11" t="n">
        <f aca="false">SUMIFS(案件台帳!$J$6:$J$105,案件台帳!$I$6:$I$105,"&gt;="&amp;A4,案件台帳!$I$6:$I$105,"&lt;"&amp;EDATE(A4,1))</f>
        <v>0</v>
      </c>
      <c r="E4" s="12" t="n">
        <f aca="false">COUNTIFS(案件台帳!$L$6:$L$105,"受注",案件台帳!$M$6:$M$105,"&gt;="&amp;A4,案件台帳!$M$6:$M$105,"&lt;"&amp;EDATE(A4,1))</f>
        <v>0</v>
      </c>
      <c r="F4" s="11" t="n">
        <f aca="false">SUMIFS(案件台帳!$N$6:$N$105,案件台帳!$L$6:$L$105,"受注",案件台帳!$M$6:$M$105,"&gt;="&amp;A4,案件台帳!$M$6:$M$105,"&lt;"&amp;EDATE(A4,1))</f>
        <v>0</v>
      </c>
      <c r="G4" s="12" t="n">
        <f aca="false">COUNTIFS(案件台帳!$L$6:$L$105,"見送り",案件台帳!$M$6:$M$105,"&gt;="&amp;A4,案件台帳!$M$6:$M$105,"&lt;"&amp;EDATE(A4,1))</f>
        <v>0</v>
      </c>
      <c r="H4" s="18" t="str">
        <f aca="false">IF(E4+G4=0,"",E4/(E4+G4))</f>
        <v/>
      </c>
      <c r="I4" s="19" t="str">
        <f aca="false">IF(COUNTIFS(案件台帳!$I$6:$I$105,"&gt;="&amp;A4,案件台帳!$I$6:$I$105,"&lt;"&amp;EDATE(A4,1),案件台帳!$R$6:$R$105,"&gt;=0")=0,"",AVERAGEIFS(案件台帳!$R$6:$R$105,案件台帳!$I$6:$I$105,"&gt;="&amp;A4,案件台帳!$I$6:$I$105,"&lt;"&amp;EDATE(A4,1),案件台帳!$R$6:$R$105,"&gt;=0"))</f>
        <v/>
      </c>
    </row>
    <row r="5" customFormat="false" ht="15" hidden="false" customHeight="false" outlineLevel="0" collapsed="false">
      <c r="A5" s="17" t="n">
        <f aca="false">EDATE(A4,1)</f>
        <v>46143</v>
      </c>
      <c r="B5" s="12" t="n">
        <f aca="false">COUNTIFS(案件台帳!$H$6:$H$105,"&gt;="&amp;A5,案件台帳!$H$6:$H$105,"&lt;"&amp;EDATE(A5,1))</f>
        <v>0</v>
      </c>
      <c r="C5" s="12" t="n">
        <f aca="false">COUNTIFS(案件台帳!$I$6:$I$105,"&gt;="&amp;A5,案件台帳!$I$6:$I$105,"&lt;"&amp;EDATE(A5,1))</f>
        <v>0</v>
      </c>
      <c r="D5" s="11" t="n">
        <f aca="false">SUMIFS(案件台帳!$J$6:$J$105,案件台帳!$I$6:$I$105,"&gt;="&amp;A5,案件台帳!$I$6:$I$105,"&lt;"&amp;EDATE(A5,1))</f>
        <v>0</v>
      </c>
      <c r="E5" s="12" t="n">
        <f aca="false">COUNTIFS(案件台帳!$L$6:$L$105,"受注",案件台帳!$M$6:$M$105,"&gt;="&amp;A5,案件台帳!$M$6:$M$105,"&lt;"&amp;EDATE(A5,1))</f>
        <v>0</v>
      </c>
      <c r="F5" s="11" t="n">
        <f aca="false">SUMIFS(案件台帳!$N$6:$N$105,案件台帳!$L$6:$L$105,"受注",案件台帳!$M$6:$M$105,"&gt;="&amp;A5,案件台帳!$M$6:$M$105,"&lt;"&amp;EDATE(A5,1))</f>
        <v>0</v>
      </c>
      <c r="G5" s="12" t="n">
        <f aca="false">COUNTIFS(案件台帳!$L$6:$L$105,"見送り",案件台帳!$M$6:$M$105,"&gt;="&amp;A5,案件台帳!$M$6:$M$105,"&lt;"&amp;EDATE(A5,1))</f>
        <v>0</v>
      </c>
      <c r="H5" s="18" t="str">
        <f aca="false">IF(E5+G5=0,"",E5/(E5+G5))</f>
        <v/>
      </c>
      <c r="I5" s="19" t="str">
        <f aca="false">IF(COUNTIFS(案件台帳!$I$6:$I$105,"&gt;="&amp;A5,案件台帳!$I$6:$I$105,"&lt;"&amp;EDATE(A5,1),案件台帳!$R$6:$R$105,"&gt;=0")=0,"",AVERAGEIFS(案件台帳!$R$6:$R$105,案件台帳!$I$6:$I$105,"&gt;="&amp;A5,案件台帳!$I$6:$I$105,"&lt;"&amp;EDATE(A5,1),案件台帳!$R$6:$R$105,"&gt;=0"))</f>
        <v/>
      </c>
    </row>
    <row r="6" customFormat="false" ht="15" hidden="false" customHeight="false" outlineLevel="0" collapsed="false">
      <c r="A6" s="17" t="n">
        <f aca="false">EDATE(A5,1)</f>
        <v>46174</v>
      </c>
      <c r="B6" s="12" t="n">
        <f aca="false">COUNTIFS(案件台帳!$H$6:$H$105,"&gt;="&amp;A6,案件台帳!$H$6:$H$105,"&lt;"&amp;EDATE(A6,1))</f>
        <v>0</v>
      </c>
      <c r="C6" s="12" t="n">
        <f aca="false">COUNTIFS(案件台帳!$I$6:$I$105,"&gt;="&amp;A6,案件台帳!$I$6:$I$105,"&lt;"&amp;EDATE(A6,1))</f>
        <v>0</v>
      </c>
      <c r="D6" s="11" t="n">
        <f aca="false">SUMIFS(案件台帳!$J$6:$J$105,案件台帳!$I$6:$I$105,"&gt;="&amp;A6,案件台帳!$I$6:$I$105,"&lt;"&amp;EDATE(A6,1))</f>
        <v>0</v>
      </c>
      <c r="E6" s="12" t="n">
        <f aca="false">COUNTIFS(案件台帳!$L$6:$L$105,"受注",案件台帳!$M$6:$M$105,"&gt;="&amp;A6,案件台帳!$M$6:$M$105,"&lt;"&amp;EDATE(A6,1))</f>
        <v>0</v>
      </c>
      <c r="F6" s="11" t="n">
        <f aca="false">SUMIFS(案件台帳!$N$6:$N$105,案件台帳!$L$6:$L$105,"受注",案件台帳!$M$6:$M$105,"&gt;="&amp;A6,案件台帳!$M$6:$M$105,"&lt;"&amp;EDATE(A6,1))</f>
        <v>0</v>
      </c>
      <c r="G6" s="12" t="n">
        <f aca="false">COUNTIFS(案件台帳!$L$6:$L$105,"見送り",案件台帳!$M$6:$M$105,"&gt;="&amp;A6,案件台帳!$M$6:$M$105,"&lt;"&amp;EDATE(A6,1))</f>
        <v>0</v>
      </c>
      <c r="H6" s="18" t="str">
        <f aca="false">IF(E6+G6=0,"",E6/(E6+G6))</f>
        <v/>
      </c>
      <c r="I6" s="19" t="str">
        <f aca="false">IF(COUNTIFS(案件台帳!$I$6:$I$105,"&gt;="&amp;A6,案件台帳!$I$6:$I$105,"&lt;"&amp;EDATE(A6,1),案件台帳!$R$6:$R$105,"&gt;=0")=0,"",AVERAGEIFS(案件台帳!$R$6:$R$105,案件台帳!$I$6:$I$105,"&gt;="&amp;A6,案件台帳!$I$6:$I$105,"&lt;"&amp;EDATE(A6,1),案件台帳!$R$6:$R$105,"&gt;=0"))</f>
        <v/>
      </c>
    </row>
    <row r="7" customFormat="false" ht="15" hidden="false" customHeight="false" outlineLevel="0" collapsed="false">
      <c r="A7" s="17" t="n">
        <f aca="false">EDATE(A6,1)</f>
        <v>46204</v>
      </c>
      <c r="B7" s="12" t="n">
        <f aca="false">COUNTIFS(案件台帳!$H$6:$H$105,"&gt;="&amp;A7,案件台帳!$H$6:$H$105,"&lt;"&amp;EDATE(A7,1))</f>
        <v>0</v>
      </c>
      <c r="C7" s="12" t="n">
        <f aca="false">COUNTIFS(案件台帳!$I$6:$I$105,"&gt;="&amp;A7,案件台帳!$I$6:$I$105,"&lt;"&amp;EDATE(A7,1))</f>
        <v>0</v>
      </c>
      <c r="D7" s="11" t="n">
        <f aca="false">SUMIFS(案件台帳!$J$6:$J$105,案件台帳!$I$6:$I$105,"&gt;="&amp;A7,案件台帳!$I$6:$I$105,"&lt;"&amp;EDATE(A7,1))</f>
        <v>0</v>
      </c>
      <c r="E7" s="12" t="n">
        <f aca="false">COUNTIFS(案件台帳!$L$6:$L$105,"受注",案件台帳!$M$6:$M$105,"&gt;="&amp;A7,案件台帳!$M$6:$M$105,"&lt;"&amp;EDATE(A7,1))</f>
        <v>0</v>
      </c>
      <c r="F7" s="11" t="n">
        <f aca="false">SUMIFS(案件台帳!$N$6:$N$105,案件台帳!$L$6:$L$105,"受注",案件台帳!$M$6:$M$105,"&gt;="&amp;A7,案件台帳!$M$6:$M$105,"&lt;"&amp;EDATE(A7,1))</f>
        <v>0</v>
      </c>
      <c r="G7" s="12" t="n">
        <f aca="false">COUNTIFS(案件台帳!$L$6:$L$105,"見送り",案件台帳!$M$6:$M$105,"&gt;="&amp;A7,案件台帳!$M$6:$M$105,"&lt;"&amp;EDATE(A7,1))</f>
        <v>0</v>
      </c>
      <c r="H7" s="18" t="str">
        <f aca="false">IF(E7+G7=0,"",E7/(E7+G7))</f>
        <v/>
      </c>
      <c r="I7" s="19" t="str">
        <f aca="false">IF(COUNTIFS(案件台帳!$I$6:$I$105,"&gt;="&amp;A7,案件台帳!$I$6:$I$105,"&lt;"&amp;EDATE(A7,1),案件台帳!$R$6:$R$105,"&gt;=0")=0,"",AVERAGEIFS(案件台帳!$R$6:$R$105,案件台帳!$I$6:$I$105,"&gt;="&amp;A7,案件台帳!$I$6:$I$105,"&lt;"&amp;EDATE(A7,1),案件台帳!$R$6:$R$105,"&gt;=0"))</f>
        <v/>
      </c>
    </row>
    <row r="8" customFormat="false" ht="15" hidden="false" customHeight="false" outlineLevel="0" collapsed="false">
      <c r="A8" s="17" t="n">
        <f aca="false">EDATE(A7,1)</f>
        <v>46235</v>
      </c>
      <c r="B8" s="12" t="n">
        <f aca="false">COUNTIFS(案件台帳!$H$6:$H$105,"&gt;="&amp;A8,案件台帳!$H$6:$H$105,"&lt;"&amp;EDATE(A8,1))</f>
        <v>2</v>
      </c>
      <c r="C8" s="12" t="n">
        <f aca="false">COUNTIFS(案件台帳!$I$6:$I$105,"&gt;="&amp;A8,案件台帳!$I$6:$I$105,"&lt;"&amp;EDATE(A8,1))</f>
        <v>1</v>
      </c>
      <c r="D8" s="11" t="n">
        <f aca="false">SUMIFS(案件台帳!$J$6:$J$105,案件台帳!$I$6:$I$105,"&gt;="&amp;A8,案件台帳!$I$6:$I$105,"&lt;"&amp;EDATE(A8,1))</f>
        <v>57000</v>
      </c>
      <c r="E8" s="12" t="n">
        <f aca="false">COUNTIFS(案件台帳!$L$6:$L$105,"受注",案件台帳!$M$6:$M$105,"&gt;="&amp;A8,案件台帳!$M$6:$M$105,"&lt;"&amp;EDATE(A8,1))</f>
        <v>1</v>
      </c>
      <c r="F8" s="11" t="n">
        <f aca="false">SUMIFS(案件台帳!$N$6:$N$105,案件台帳!$L$6:$L$105,"受注",案件台帳!$M$6:$M$105,"&gt;="&amp;A8,案件台帳!$M$6:$M$105,"&lt;"&amp;EDATE(A8,1))</f>
        <v>35000</v>
      </c>
      <c r="G8" s="12" t="n">
        <f aca="false">COUNTIFS(案件台帳!$L$6:$L$105,"見送り",案件台帳!$M$6:$M$105,"&gt;="&amp;A8,案件台帳!$M$6:$M$105,"&lt;"&amp;EDATE(A8,1))</f>
        <v>0</v>
      </c>
      <c r="H8" s="18" t="n">
        <f aca="false">IF(E8+G8=0,"",E8/(E8+G8))</f>
        <v>1</v>
      </c>
      <c r="I8" s="19" t="n">
        <f aca="false">IF(COUNTIFS(案件台帳!$I$6:$I$105,"&gt;="&amp;A8,案件台帳!$I$6:$I$105,"&lt;"&amp;EDATE(A8,1),案件台帳!$R$6:$R$105,"&gt;=0")=0,"",AVERAGEIFS(案件台帳!$R$6:$R$105,案件台帳!$I$6:$I$105,"&gt;="&amp;A8,案件台帳!$I$6:$I$105,"&lt;"&amp;EDATE(A8,1),案件台帳!$R$6:$R$105,"&gt;=0"))</f>
        <v>3</v>
      </c>
    </row>
    <row r="9" customFormat="false" ht="15" hidden="false" customHeight="false" outlineLevel="0" collapsed="false">
      <c r="A9" s="17" t="n">
        <f aca="false">EDATE(A8,1)</f>
        <v>46266</v>
      </c>
      <c r="B9" s="12" t="n">
        <f aca="false">COUNTIFS(案件台帳!$H$6:$H$105,"&gt;="&amp;A9,案件台帳!$H$6:$H$105,"&lt;"&amp;EDATE(A9,1))</f>
        <v>2</v>
      </c>
      <c r="C9" s="12" t="n">
        <f aca="false">COUNTIFS(案件台帳!$I$6:$I$105,"&gt;="&amp;A9,案件台帳!$I$6:$I$105,"&lt;"&amp;EDATE(A9,1))</f>
        <v>2</v>
      </c>
      <c r="D9" s="11" t="n">
        <f aca="false">SUMIFS(案件台帳!$J$6:$J$105,案件台帳!$I$6:$I$105,"&gt;="&amp;A9,案件台帳!$I$6:$I$105,"&lt;"&amp;EDATE(A9,1))</f>
        <v>153000</v>
      </c>
      <c r="E9" s="12" t="n">
        <f aca="false">COUNTIFS(案件台帳!$L$6:$L$105,"受注",案件台帳!$M$6:$M$105,"&gt;="&amp;A9,案件台帳!$M$6:$M$105,"&lt;"&amp;EDATE(A9,1))</f>
        <v>0</v>
      </c>
      <c r="F9" s="11" t="n">
        <f aca="false">SUMIFS(案件台帳!$N$6:$N$105,案件台帳!$L$6:$L$105,"受注",案件台帳!$M$6:$M$105,"&gt;="&amp;A9,案件台帳!$M$6:$M$105,"&lt;"&amp;EDATE(A9,1))</f>
        <v>0</v>
      </c>
      <c r="G9" s="12" t="n">
        <f aca="false">COUNTIFS(案件台帳!$L$6:$L$105,"見送り",案件台帳!$M$6:$M$105,"&gt;="&amp;A9,案件台帳!$M$6:$M$105,"&lt;"&amp;EDATE(A9,1))</f>
        <v>1</v>
      </c>
      <c r="H9" s="18" t="n">
        <f aca="false">IF(E9+G9=0,"",E9/(E9+G9))</f>
        <v>0</v>
      </c>
      <c r="I9" s="19" t="n">
        <f aca="false">IF(COUNTIFS(案件台帳!$I$6:$I$105,"&gt;="&amp;A9,案件台帳!$I$6:$I$105,"&lt;"&amp;EDATE(A9,1),案件台帳!$R$6:$R$105,"&gt;=0")=0,"",AVERAGEIFS(案件台帳!$R$6:$R$105,案件台帳!$I$6:$I$105,"&gt;="&amp;A9,案件台帳!$I$6:$I$105,"&lt;"&amp;EDATE(A9,1),案件台帳!$R$6:$R$105,"&gt;=0"))</f>
        <v>3</v>
      </c>
    </row>
    <row r="10" customFormat="false" ht="15" hidden="false" customHeight="false" outlineLevel="0" collapsed="false">
      <c r="A10" s="17" t="n">
        <f aca="false">EDATE(A9,1)</f>
        <v>46296</v>
      </c>
      <c r="B10" s="12" t="n">
        <f aca="false">COUNTIFS(案件台帳!$H$6:$H$105,"&gt;="&amp;A10,案件台帳!$H$6:$H$105,"&lt;"&amp;EDATE(A10,1))</f>
        <v>0</v>
      </c>
      <c r="C10" s="12" t="n">
        <f aca="false">COUNTIFS(案件台帳!$I$6:$I$105,"&gt;="&amp;A10,案件台帳!$I$6:$I$105,"&lt;"&amp;EDATE(A10,1))</f>
        <v>0</v>
      </c>
      <c r="D10" s="11" t="n">
        <f aca="false">SUMIFS(案件台帳!$J$6:$J$105,案件台帳!$I$6:$I$105,"&gt;="&amp;A10,案件台帳!$I$6:$I$105,"&lt;"&amp;EDATE(A10,1))</f>
        <v>0</v>
      </c>
      <c r="E10" s="12" t="n">
        <f aca="false">COUNTIFS(案件台帳!$L$6:$L$105,"受注",案件台帳!$M$6:$M$105,"&gt;="&amp;A10,案件台帳!$M$6:$M$105,"&lt;"&amp;EDATE(A10,1))</f>
        <v>0</v>
      </c>
      <c r="F10" s="11" t="n">
        <f aca="false">SUMIFS(案件台帳!$N$6:$N$105,案件台帳!$L$6:$L$105,"受注",案件台帳!$M$6:$M$105,"&gt;="&amp;A10,案件台帳!$M$6:$M$105,"&lt;"&amp;EDATE(A10,1))</f>
        <v>0</v>
      </c>
      <c r="G10" s="12" t="n">
        <f aca="false">COUNTIFS(案件台帳!$L$6:$L$105,"見送り",案件台帳!$M$6:$M$105,"&gt;="&amp;A10,案件台帳!$M$6:$M$105,"&lt;"&amp;EDATE(A10,1))</f>
        <v>0</v>
      </c>
      <c r="H10" s="18" t="str">
        <f aca="false">IF(E10+G10=0,"",E10/(E10+G10))</f>
        <v/>
      </c>
      <c r="I10" s="19" t="str">
        <f aca="false">IF(COUNTIFS(案件台帳!$I$6:$I$105,"&gt;="&amp;A10,案件台帳!$I$6:$I$105,"&lt;"&amp;EDATE(A10,1),案件台帳!$R$6:$R$105,"&gt;=0")=0,"",AVERAGEIFS(案件台帳!$R$6:$R$105,案件台帳!$I$6:$I$105,"&gt;="&amp;A10,案件台帳!$I$6:$I$105,"&lt;"&amp;EDATE(A10,1),案件台帳!$R$6:$R$105,"&gt;=0"))</f>
        <v/>
      </c>
    </row>
    <row r="11" customFormat="false" ht="15" hidden="false" customHeight="false" outlineLevel="0" collapsed="false">
      <c r="A11" s="17" t="n">
        <f aca="false">EDATE(A10,1)</f>
        <v>46327</v>
      </c>
      <c r="B11" s="12" t="n">
        <f aca="false">COUNTIFS(案件台帳!$H$6:$H$105,"&gt;="&amp;A11,案件台帳!$H$6:$H$105,"&lt;"&amp;EDATE(A11,1))</f>
        <v>0</v>
      </c>
      <c r="C11" s="12" t="n">
        <f aca="false">COUNTIFS(案件台帳!$I$6:$I$105,"&gt;="&amp;A11,案件台帳!$I$6:$I$105,"&lt;"&amp;EDATE(A11,1))</f>
        <v>0</v>
      </c>
      <c r="D11" s="11" t="n">
        <f aca="false">SUMIFS(案件台帳!$J$6:$J$105,案件台帳!$I$6:$I$105,"&gt;="&amp;A11,案件台帳!$I$6:$I$105,"&lt;"&amp;EDATE(A11,1))</f>
        <v>0</v>
      </c>
      <c r="E11" s="12" t="n">
        <f aca="false">COUNTIFS(案件台帳!$L$6:$L$105,"受注",案件台帳!$M$6:$M$105,"&gt;="&amp;A11,案件台帳!$M$6:$M$105,"&lt;"&amp;EDATE(A11,1))</f>
        <v>0</v>
      </c>
      <c r="F11" s="11" t="n">
        <f aca="false">SUMIFS(案件台帳!$N$6:$N$105,案件台帳!$L$6:$L$105,"受注",案件台帳!$M$6:$M$105,"&gt;="&amp;A11,案件台帳!$M$6:$M$105,"&lt;"&amp;EDATE(A11,1))</f>
        <v>0</v>
      </c>
      <c r="G11" s="12" t="n">
        <f aca="false">COUNTIFS(案件台帳!$L$6:$L$105,"見送り",案件台帳!$M$6:$M$105,"&gt;="&amp;A11,案件台帳!$M$6:$M$105,"&lt;"&amp;EDATE(A11,1))</f>
        <v>0</v>
      </c>
      <c r="H11" s="18" t="str">
        <f aca="false">IF(E11+G11=0,"",E11/(E11+G11))</f>
        <v/>
      </c>
      <c r="I11" s="19" t="str">
        <f aca="false">IF(COUNTIFS(案件台帳!$I$6:$I$105,"&gt;="&amp;A11,案件台帳!$I$6:$I$105,"&lt;"&amp;EDATE(A11,1),案件台帳!$R$6:$R$105,"&gt;=0")=0,"",AVERAGEIFS(案件台帳!$R$6:$R$105,案件台帳!$I$6:$I$105,"&gt;="&amp;A11,案件台帳!$I$6:$I$105,"&lt;"&amp;EDATE(A11,1),案件台帳!$R$6:$R$105,"&gt;=0"))</f>
        <v/>
      </c>
    </row>
    <row r="12" customFormat="false" ht="15" hidden="false" customHeight="false" outlineLevel="0" collapsed="false">
      <c r="A12" s="17" t="n">
        <f aca="false">EDATE(A11,1)</f>
        <v>46357</v>
      </c>
      <c r="B12" s="12" t="n">
        <f aca="false">COUNTIFS(案件台帳!$H$6:$H$105,"&gt;="&amp;A12,案件台帳!$H$6:$H$105,"&lt;"&amp;EDATE(A12,1))</f>
        <v>0</v>
      </c>
      <c r="C12" s="12" t="n">
        <f aca="false">COUNTIFS(案件台帳!$I$6:$I$105,"&gt;="&amp;A12,案件台帳!$I$6:$I$105,"&lt;"&amp;EDATE(A12,1))</f>
        <v>0</v>
      </c>
      <c r="D12" s="11" t="n">
        <f aca="false">SUMIFS(案件台帳!$J$6:$J$105,案件台帳!$I$6:$I$105,"&gt;="&amp;A12,案件台帳!$I$6:$I$105,"&lt;"&amp;EDATE(A12,1))</f>
        <v>0</v>
      </c>
      <c r="E12" s="12" t="n">
        <f aca="false">COUNTIFS(案件台帳!$L$6:$L$105,"受注",案件台帳!$M$6:$M$105,"&gt;="&amp;A12,案件台帳!$M$6:$M$105,"&lt;"&amp;EDATE(A12,1))</f>
        <v>0</v>
      </c>
      <c r="F12" s="11" t="n">
        <f aca="false">SUMIFS(案件台帳!$N$6:$N$105,案件台帳!$L$6:$L$105,"受注",案件台帳!$M$6:$M$105,"&gt;="&amp;A12,案件台帳!$M$6:$M$105,"&lt;"&amp;EDATE(A12,1))</f>
        <v>0</v>
      </c>
      <c r="G12" s="12" t="n">
        <f aca="false">COUNTIFS(案件台帳!$L$6:$L$105,"見送り",案件台帳!$M$6:$M$105,"&gt;="&amp;A12,案件台帳!$M$6:$M$105,"&lt;"&amp;EDATE(A12,1))</f>
        <v>0</v>
      </c>
      <c r="H12" s="18" t="str">
        <f aca="false">IF(E12+G12=0,"",E12/(E12+G12))</f>
        <v/>
      </c>
      <c r="I12" s="19" t="str">
        <f aca="false">IF(COUNTIFS(案件台帳!$I$6:$I$105,"&gt;="&amp;A12,案件台帳!$I$6:$I$105,"&lt;"&amp;EDATE(A12,1),案件台帳!$R$6:$R$105,"&gt;=0")=0,"",AVERAGEIFS(案件台帳!$R$6:$R$105,案件台帳!$I$6:$I$105,"&gt;="&amp;A12,案件台帳!$I$6:$I$105,"&lt;"&amp;EDATE(A12,1),案件台帳!$R$6:$R$105,"&gt;=0"))</f>
        <v/>
      </c>
    </row>
    <row r="13" customFormat="false" ht="15" hidden="false" customHeight="false" outlineLevel="0" collapsed="false">
      <c r="A13" s="17" t="n">
        <f aca="false">EDATE(A12,1)</f>
        <v>46388</v>
      </c>
      <c r="B13" s="12" t="n">
        <f aca="false">COUNTIFS(案件台帳!$H$6:$H$105,"&gt;="&amp;A13,案件台帳!$H$6:$H$105,"&lt;"&amp;EDATE(A13,1))</f>
        <v>0</v>
      </c>
      <c r="C13" s="12" t="n">
        <f aca="false">COUNTIFS(案件台帳!$I$6:$I$105,"&gt;="&amp;A13,案件台帳!$I$6:$I$105,"&lt;"&amp;EDATE(A13,1))</f>
        <v>0</v>
      </c>
      <c r="D13" s="11" t="n">
        <f aca="false">SUMIFS(案件台帳!$J$6:$J$105,案件台帳!$I$6:$I$105,"&gt;="&amp;A13,案件台帳!$I$6:$I$105,"&lt;"&amp;EDATE(A13,1))</f>
        <v>0</v>
      </c>
      <c r="E13" s="12" t="n">
        <f aca="false">COUNTIFS(案件台帳!$L$6:$L$105,"受注",案件台帳!$M$6:$M$105,"&gt;="&amp;A13,案件台帳!$M$6:$M$105,"&lt;"&amp;EDATE(A13,1))</f>
        <v>0</v>
      </c>
      <c r="F13" s="11" t="n">
        <f aca="false">SUMIFS(案件台帳!$N$6:$N$105,案件台帳!$L$6:$L$105,"受注",案件台帳!$M$6:$M$105,"&gt;="&amp;A13,案件台帳!$M$6:$M$105,"&lt;"&amp;EDATE(A13,1))</f>
        <v>0</v>
      </c>
      <c r="G13" s="12" t="n">
        <f aca="false">COUNTIFS(案件台帳!$L$6:$L$105,"見送り",案件台帳!$M$6:$M$105,"&gt;="&amp;A13,案件台帳!$M$6:$M$105,"&lt;"&amp;EDATE(A13,1))</f>
        <v>0</v>
      </c>
      <c r="H13" s="18" t="str">
        <f aca="false">IF(E13+G13=0,"",E13/(E13+G13))</f>
        <v/>
      </c>
      <c r="I13" s="19" t="str">
        <f aca="false">IF(COUNTIFS(案件台帳!$I$6:$I$105,"&gt;="&amp;A13,案件台帳!$I$6:$I$105,"&lt;"&amp;EDATE(A13,1),案件台帳!$R$6:$R$105,"&gt;=0")=0,"",AVERAGEIFS(案件台帳!$R$6:$R$105,案件台帳!$I$6:$I$105,"&gt;="&amp;A13,案件台帳!$I$6:$I$105,"&lt;"&amp;EDATE(A13,1),案件台帳!$R$6:$R$105,"&gt;=0"))</f>
        <v/>
      </c>
    </row>
    <row r="14" customFormat="false" ht="15" hidden="false" customHeight="false" outlineLevel="0" collapsed="false">
      <c r="A14" s="17" t="n">
        <f aca="false">EDATE(A13,1)</f>
        <v>46419</v>
      </c>
      <c r="B14" s="12" t="n">
        <f aca="false">COUNTIFS(案件台帳!$H$6:$H$105,"&gt;="&amp;A14,案件台帳!$H$6:$H$105,"&lt;"&amp;EDATE(A14,1))</f>
        <v>0</v>
      </c>
      <c r="C14" s="12" t="n">
        <f aca="false">COUNTIFS(案件台帳!$I$6:$I$105,"&gt;="&amp;A14,案件台帳!$I$6:$I$105,"&lt;"&amp;EDATE(A14,1))</f>
        <v>0</v>
      </c>
      <c r="D14" s="11" t="n">
        <f aca="false">SUMIFS(案件台帳!$J$6:$J$105,案件台帳!$I$6:$I$105,"&gt;="&amp;A14,案件台帳!$I$6:$I$105,"&lt;"&amp;EDATE(A14,1))</f>
        <v>0</v>
      </c>
      <c r="E14" s="12" t="n">
        <f aca="false">COUNTIFS(案件台帳!$L$6:$L$105,"受注",案件台帳!$M$6:$M$105,"&gt;="&amp;A14,案件台帳!$M$6:$M$105,"&lt;"&amp;EDATE(A14,1))</f>
        <v>0</v>
      </c>
      <c r="F14" s="11" t="n">
        <f aca="false">SUMIFS(案件台帳!$N$6:$N$105,案件台帳!$L$6:$L$105,"受注",案件台帳!$M$6:$M$105,"&gt;="&amp;A14,案件台帳!$M$6:$M$105,"&lt;"&amp;EDATE(A14,1))</f>
        <v>0</v>
      </c>
      <c r="G14" s="12" t="n">
        <f aca="false">COUNTIFS(案件台帳!$L$6:$L$105,"見送り",案件台帳!$M$6:$M$105,"&gt;="&amp;A14,案件台帳!$M$6:$M$105,"&lt;"&amp;EDATE(A14,1))</f>
        <v>0</v>
      </c>
      <c r="H14" s="18" t="str">
        <f aca="false">IF(E14+G14=0,"",E14/(E14+G14))</f>
        <v/>
      </c>
      <c r="I14" s="19" t="str">
        <f aca="false">IF(COUNTIFS(案件台帳!$I$6:$I$105,"&gt;="&amp;A14,案件台帳!$I$6:$I$105,"&lt;"&amp;EDATE(A14,1),案件台帳!$R$6:$R$105,"&gt;=0")=0,"",AVERAGEIFS(案件台帳!$R$6:$R$105,案件台帳!$I$6:$I$105,"&gt;="&amp;A14,案件台帳!$I$6:$I$105,"&lt;"&amp;EDATE(A14,1),案件台帳!$R$6:$R$105,"&gt;=0"))</f>
        <v/>
      </c>
    </row>
    <row r="15" customFormat="false" ht="15" hidden="false" customHeight="false" outlineLevel="0" collapsed="false">
      <c r="A15" s="17" t="n">
        <f aca="false">EDATE(A14,1)</f>
        <v>46447</v>
      </c>
      <c r="B15" s="12" t="n">
        <f aca="false">COUNTIFS(案件台帳!$H$6:$H$105,"&gt;="&amp;A15,案件台帳!$H$6:$H$105,"&lt;"&amp;EDATE(A15,1))</f>
        <v>0</v>
      </c>
      <c r="C15" s="12" t="n">
        <f aca="false">COUNTIFS(案件台帳!$I$6:$I$105,"&gt;="&amp;A15,案件台帳!$I$6:$I$105,"&lt;"&amp;EDATE(A15,1))</f>
        <v>0</v>
      </c>
      <c r="D15" s="11" t="n">
        <f aca="false">SUMIFS(案件台帳!$J$6:$J$105,案件台帳!$I$6:$I$105,"&gt;="&amp;A15,案件台帳!$I$6:$I$105,"&lt;"&amp;EDATE(A15,1))</f>
        <v>0</v>
      </c>
      <c r="E15" s="12" t="n">
        <f aca="false">COUNTIFS(案件台帳!$L$6:$L$105,"受注",案件台帳!$M$6:$M$105,"&gt;="&amp;A15,案件台帳!$M$6:$M$105,"&lt;"&amp;EDATE(A15,1))</f>
        <v>0</v>
      </c>
      <c r="F15" s="11" t="n">
        <f aca="false">SUMIFS(案件台帳!$N$6:$N$105,案件台帳!$L$6:$L$105,"受注",案件台帳!$M$6:$M$105,"&gt;="&amp;A15,案件台帳!$M$6:$M$105,"&lt;"&amp;EDATE(A15,1))</f>
        <v>0</v>
      </c>
      <c r="G15" s="12" t="n">
        <f aca="false">COUNTIFS(案件台帳!$L$6:$L$105,"見送り",案件台帳!$M$6:$M$105,"&gt;="&amp;A15,案件台帳!$M$6:$M$105,"&lt;"&amp;EDATE(A15,1))</f>
        <v>0</v>
      </c>
      <c r="H15" s="18" t="str">
        <f aca="false">IF(E15+G15=0,"",E15/(E15+G15))</f>
        <v/>
      </c>
      <c r="I15" s="19" t="str">
        <f aca="false">IF(COUNTIFS(案件台帳!$I$6:$I$105,"&gt;="&amp;A15,案件台帳!$I$6:$I$105,"&lt;"&amp;EDATE(A15,1),案件台帳!$R$6:$R$105,"&gt;=0")=0,"",AVERAGEIFS(案件台帳!$R$6:$R$105,案件台帳!$I$6:$I$105,"&gt;="&amp;A15,案件台帳!$I$6:$I$105,"&lt;"&amp;EDATE(A15,1),案件台帳!$R$6:$R$105,"&gt;=0"))</f>
        <v/>
      </c>
    </row>
    <row r="17" customFormat="false" ht="15" hidden="false" customHeight="false" outlineLevel="0" collapsed="false">
      <c r="A17" s="7" t="s">
        <v>139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2026-09-25T04:28:58Z</dcterms:created>
  <dc:creator>openpyxl</dc:creator>
  <dc:description/>
  <dc:language>en-US</dc:language>
  <cp:lastModifiedBy/>
  <dcterms:modified xsi:type="dcterms:W3CDTF">2026-09-25T04:28:58Z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